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b\Desktop\PhD Write-Up\Whole thesis\Final Submission\Appendices\"/>
    </mc:Choice>
  </mc:AlternateContent>
  <xr:revisionPtr revIDLastSave="0" documentId="13_ncr:1_{59DF5234-1394-42A9-9C07-98C561C2E9E2}" xr6:coauthVersionLast="47" xr6:coauthVersionMax="47" xr10:uidLastSave="{00000000-0000-0000-0000-000000000000}"/>
  <bookViews>
    <workbookView xWindow="-28920" yWindow="-4965" windowWidth="29040" windowHeight="15840" xr2:uid="{B2E14C87-A42F-48C6-BADC-934F2FDD21FA}"/>
  </bookViews>
  <sheets>
    <sheet name="C14_Database_Alldates" sheetId="1" r:id="rId1"/>
  </sheets>
  <definedNames>
    <definedName name="_xlnm._FilterDatabase" localSheetId="0" hidden="1">'C14_Database_Alldates'!$E$132:$E$132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20" i="1" l="1"/>
  <c r="V166" i="1" l="1"/>
  <c r="V165" i="1"/>
  <c r="V164" i="1"/>
  <c r="V163" i="1"/>
  <c r="V162" i="1"/>
  <c r="V161" i="1"/>
  <c r="V160" i="1"/>
  <c r="V159" i="1"/>
  <c r="V158" i="1"/>
  <c r="V157" i="1"/>
  <c r="V156" i="1"/>
  <c r="V155" i="1"/>
  <c r="V154" i="1"/>
  <c r="V153" i="1"/>
  <c r="V152" i="1"/>
  <c r="V151" i="1"/>
  <c r="V150" i="1"/>
  <c r="V149" i="1"/>
  <c r="V148" i="1"/>
  <c r="V147" i="1"/>
  <c r="V146" i="1"/>
  <c r="V145" i="1"/>
  <c r="V144" i="1"/>
  <c r="V143" i="1"/>
  <c r="V142" i="1"/>
  <c r="V141" i="1"/>
  <c r="V140" i="1"/>
  <c r="V139" i="1"/>
  <c r="V138" i="1"/>
  <c r="V137" i="1"/>
  <c r="V136" i="1"/>
  <c r="V135" i="1"/>
  <c r="V134" i="1"/>
  <c r="V133" i="1"/>
  <c r="V132" i="1"/>
  <c r="V131" i="1"/>
  <c r="V130" i="1"/>
  <c r="V129" i="1"/>
  <c r="V128" i="1"/>
  <c r="V127" i="1"/>
  <c r="V126" i="1"/>
  <c r="V125" i="1"/>
  <c r="V124" i="1"/>
  <c r="V123" i="1"/>
  <c r="V122" i="1"/>
  <c r="V121" i="1"/>
  <c r="V120" i="1"/>
  <c r="V119" i="1"/>
  <c r="V118" i="1"/>
  <c r="V117" i="1"/>
  <c r="V116" i="1"/>
  <c r="V115" i="1"/>
  <c r="V114" i="1"/>
  <c r="V113" i="1"/>
  <c r="V112" i="1"/>
  <c r="V111" i="1"/>
  <c r="V110" i="1"/>
  <c r="V109" i="1"/>
  <c r="V108" i="1"/>
  <c r="V107" i="1"/>
  <c r="V106" i="1"/>
  <c r="V104" i="1"/>
  <c r="V103" i="1"/>
  <c r="V102" i="1"/>
  <c r="V101" i="1"/>
  <c r="V100" i="1"/>
  <c r="V99" i="1"/>
  <c r="V98" i="1"/>
  <c r="V97" i="1"/>
  <c r="V96" i="1"/>
  <c r="V95" i="1"/>
  <c r="V94" i="1"/>
  <c r="V93" i="1"/>
  <c r="V92" i="1"/>
  <c r="V91" i="1"/>
  <c r="V90" i="1"/>
  <c r="V89" i="1"/>
  <c r="V88" i="1"/>
  <c r="V87" i="1"/>
  <c r="V86" i="1"/>
  <c r="V85" i="1"/>
  <c r="V84" i="1"/>
  <c r="V83" i="1"/>
  <c r="V82" i="1"/>
  <c r="V81" i="1"/>
  <c r="V80" i="1"/>
  <c r="V79" i="1"/>
  <c r="V78" i="1"/>
  <c r="V76" i="1"/>
  <c r="V75" i="1"/>
  <c r="V74" i="1"/>
  <c r="V73" i="1"/>
  <c r="V72" i="1"/>
  <c r="V71" i="1"/>
  <c r="V70" i="1"/>
  <c r="V69" i="1"/>
  <c r="V68" i="1"/>
  <c r="V67" i="1"/>
  <c r="V66" i="1"/>
  <c r="V65" i="1"/>
  <c r="V64" i="1"/>
  <c r="V63" i="1"/>
  <c r="V62" i="1"/>
  <c r="V61" i="1"/>
  <c r="V60" i="1"/>
  <c r="V59" i="1"/>
  <c r="V58" i="1"/>
  <c r="V57" i="1"/>
  <c r="V56" i="1"/>
  <c r="V55" i="1"/>
  <c r="V54" i="1"/>
  <c r="V53" i="1"/>
  <c r="V52" i="1"/>
  <c r="V51" i="1"/>
  <c r="V50" i="1"/>
  <c r="V49" i="1"/>
  <c r="V48" i="1"/>
  <c r="V47" i="1"/>
  <c r="V46" i="1"/>
  <c r="V45" i="1"/>
  <c r="V44" i="1"/>
  <c r="V43" i="1"/>
  <c r="V42" i="1"/>
  <c r="V41" i="1"/>
  <c r="V40" i="1"/>
  <c r="V39" i="1"/>
  <c r="V38" i="1"/>
  <c r="V37" i="1"/>
  <c r="V36" i="1"/>
  <c r="V35" i="1"/>
  <c r="V33" i="1"/>
  <c r="V32" i="1"/>
  <c r="V31" i="1"/>
  <c r="V30" i="1"/>
  <c r="V29" i="1"/>
  <c r="V28" i="1"/>
  <c r="V27" i="1"/>
  <c r="V26" i="1"/>
  <c r="V25" i="1"/>
  <c r="V24" i="1"/>
  <c r="V23" i="1"/>
  <c r="V22" i="1"/>
  <c r="V21" i="1"/>
  <c r="V19" i="1"/>
  <c r="V18" i="1"/>
  <c r="V17" i="1"/>
  <c r="V9" i="1"/>
  <c r="V16" i="1"/>
  <c r="V15" i="1"/>
  <c r="V14" i="1"/>
  <c r="V13" i="1"/>
  <c r="V12" i="1"/>
  <c r="V11" i="1"/>
  <c r="V10" i="1"/>
  <c r="V8" i="1"/>
  <c r="V7" i="1"/>
  <c r="V6" i="1"/>
  <c r="V5" i="1"/>
  <c r="V4" i="1"/>
  <c r="V3" i="1"/>
</calcChain>
</file>

<file path=xl/sharedStrings.xml><?xml version="1.0" encoding="utf-8"?>
<sst xmlns="http://schemas.openxmlformats.org/spreadsheetml/2006/main" count="1590" uniqueCount="686">
  <si>
    <t>Site</t>
  </si>
  <si>
    <t>ATU</t>
  </si>
  <si>
    <t>Country</t>
  </si>
  <si>
    <t>Lab. Nr.</t>
  </si>
  <si>
    <t>sigma +/-</t>
  </si>
  <si>
    <t>Material and context</t>
  </si>
  <si>
    <t>Method</t>
  </si>
  <si>
    <t>δ13C (‰)</t>
  </si>
  <si>
    <t>δ15N</t>
  </si>
  <si>
    <t>C:N</t>
  </si>
  <si>
    <t>A</t>
  </si>
  <si>
    <t>B</t>
  </si>
  <si>
    <t>C</t>
  </si>
  <si>
    <t>D</t>
  </si>
  <si>
    <t>E</t>
  </si>
  <si>
    <t>F</t>
  </si>
  <si>
    <t>G</t>
  </si>
  <si>
    <t>H</t>
  </si>
  <si>
    <t>I</t>
  </si>
  <si>
    <t>Summed score</t>
  </si>
  <si>
    <t>Comments on reliability</t>
  </si>
  <si>
    <t>Modelling approach</t>
  </si>
  <si>
    <t>Reference</t>
  </si>
  <si>
    <t>Federmesser</t>
  </si>
  <si>
    <t>Rissen; 14/14a</t>
  </si>
  <si>
    <t>FMG</t>
  </si>
  <si>
    <t>DE</t>
  </si>
  <si>
    <t>H-75/68</t>
  </si>
  <si>
    <t>Burnt wood, species unidentified, from find horizon</t>
  </si>
  <si>
    <t>conventional</t>
  </si>
  <si>
    <t xml:space="preserve">The date was measured in the 1950s and carries a large standard deviation. </t>
  </si>
  <si>
    <t>Omitted</t>
  </si>
  <si>
    <t>Münnich 1957; Schwabedissen 1958</t>
  </si>
  <si>
    <t>Y-157-A</t>
  </si>
  <si>
    <t>Unidentified charcoal,  no information of pretreatment or measurement provided</t>
  </si>
  <si>
    <t>The date was measured in the 1950s and carries a large standard deviation. Potential issues regarding pretreatment and measurement as no further details published.</t>
  </si>
  <si>
    <t>Barendsen et al. 1957; Schwabedissen 1958</t>
  </si>
  <si>
    <t>Y-157-B</t>
  </si>
  <si>
    <t>Unidentified Charcoal, no information of pretreatment or measurement provided</t>
  </si>
  <si>
    <t>Milheeze-Hogeloop</t>
  </si>
  <si>
    <t>FMG?</t>
  </si>
  <si>
    <t>NL</t>
  </si>
  <si>
    <t>GrA-16509</t>
  </si>
  <si>
    <t>Gyttja just below artefacts, no information of pretreatment or measurement provided</t>
  </si>
  <si>
    <t>Lauwerier and Deeben 2011; Arts 2013</t>
  </si>
  <si>
    <t>Milheeze (MIa)</t>
  </si>
  <si>
    <t>GrA-2314</t>
  </si>
  <si>
    <t>Unidenfied charcoal, uncertain association, potentially associated with Usselo layer, no information of pretreatment or measurement provided</t>
  </si>
  <si>
    <t>Lauwerier and Deeben 2011; Arts 2012</t>
  </si>
  <si>
    <t>GrA-16508</t>
  </si>
  <si>
    <t>Unidentified charcoal,  uncertain association, potentially associated with Usselo layer, no information of pretreatment or measurement provided</t>
  </si>
  <si>
    <t>Rekem 7</t>
  </si>
  <si>
    <t>BE</t>
  </si>
  <si>
    <t>OxA-942</t>
  </si>
  <si>
    <r>
      <t xml:space="preserve">Resin attached to a </t>
    </r>
    <r>
      <rPr>
        <i/>
        <sz val="12"/>
        <color theme="1"/>
        <rFont val="Calibri"/>
        <family val="2"/>
        <scheme val="minor"/>
      </rPr>
      <t>Tjonger</t>
    </r>
    <r>
      <rPr>
        <sz val="12"/>
        <color theme="1"/>
        <rFont val="Calibri"/>
        <family val="2"/>
        <scheme val="minor"/>
      </rPr>
      <t xml:space="preserve"> flint point from find layer,  no information of pretreatment or measurement provided</t>
    </r>
  </si>
  <si>
    <t>Modelled with caution</t>
  </si>
  <si>
    <t>Gowlett et al. 1987; De Bie and Caspar 2000</t>
  </si>
  <si>
    <t>Rekem 10</t>
  </si>
  <si>
    <t>OxA-945</t>
  </si>
  <si>
    <t>Unidentified charcoal, associated with retouch flakes (from same spot as OxA-1375), uncertain association,  no information of pretreatment or measurement provided</t>
  </si>
  <si>
    <t>Rekem 5</t>
  </si>
  <si>
    <t>OxA-944</t>
  </si>
  <si>
    <t>Unidentified charcoal fragment amid stones of destroyed hearth, uncertain association,  no information of pretreatment or measurement provided</t>
  </si>
  <si>
    <t>OxA-1375</t>
  </si>
  <si>
    <t>Unidentified charcoal, associated with retouch flakes (from same spot as OxA-945), uncertain association,  no information of pretreatment or measurement provided</t>
  </si>
  <si>
    <t>AMS</t>
  </si>
  <si>
    <t>OxA-943</t>
  </si>
  <si>
    <t>Saleux; Locus 234</t>
  </si>
  <si>
    <t>FR</t>
  </si>
  <si>
    <t>GrA-15945 (Lyon-1141)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</si>
  <si>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 xml:space="preserve"> sp., Bone, femur from archaeological horizon, no information of pretreatment or measurement provided</t>
    </r>
  </si>
  <si>
    <t>Coudret and Fagnart 2004</t>
  </si>
  <si>
    <t>GrA-15946 (Lyon-1142)</t>
  </si>
  <si>
    <r>
      <rPr>
        <i/>
        <sz val="12"/>
        <color theme="1"/>
        <rFont val="Calibri"/>
        <family val="2"/>
        <scheme val="minor"/>
      </rPr>
      <t>Bos primigenius sp.</t>
    </r>
    <r>
      <rPr>
        <sz val="12"/>
        <color theme="1"/>
        <rFont val="Calibri"/>
        <family val="2"/>
        <scheme val="minor"/>
      </rPr>
      <t>, Bone M2,  from archaeological horizon, no information of pretreatment or measurement provided</t>
    </r>
  </si>
  <si>
    <t>Milheeze I-1960</t>
  </si>
  <si>
    <t>GrA-23908</t>
  </si>
  <si>
    <t>Calcined mammal bone from find horizon,  no information of pretreatment or measurement provided</t>
  </si>
  <si>
    <t>Niederbieber 2</t>
  </si>
  <si>
    <t>OxA-2066</t>
  </si>
  <si>
    <r>
      <rPr>
        <i/>
        <sz val="12"/>
        <color theme="1"/>
        <rFont val="Calibri"/>
        <family val="2"/>
        <scheme val="minor"/>
      </rPr>
      <t>Alces alces</t>
    </r>
    <r>
      <rPr>
        <sz val="12"/>
        <color theme="1"/>
        <rFont val="Calibri"/>
        <family val="2"/>
        <scheme val="minor"/>
      </rPr>
      <t xml:space="preserve"> sp., bone from find layer, no information of pretreatment or measurement provided</t>
    </r>
  </si>
  <si>
    <t>Traditionally considered to be the only reliable date for the site (cf. Grimm 2013, Table 2.20)</t>
  </si>
  <si>
    <t>Street 1993</t>
  </si>
  <si>
    <t>Niederbieber 9</t>
  </si>
  <si>
    <t>GrA-16622</t>
  </si>
  <si>
    <t>Calcined bone, no information of pretreatment or measurement provided</t>
  </si>
  <si>
    <t>The old age of the sample is potentially a result of methodological problems associated with the dating of Final Pleistocene calcined bones</t>
  </si>
  <si>
    <t>Lanting et al. 2002</t>
  </si>
  <si>
    <t>Niederbieber 3</t>
  </si>
  <si>
    <t>OxA-1135</t>
  </si>
  <si>
    <r>
      <rPr>
        <i/>
        <sz val="12"/>
        <color theme="1"/>
        <rFont val="Calibri"/>
        <family val="2"/>
        <scheme val="minor"/>
      </rPr>
      <t>Equus</t>
    </r>
    <r>
      <rPr>
        <sz val="12"/>
        <color theme="1"/>
        <rFont val="Calibri"/>
        <family val="2"/>
        <scheme val="minor"/>
      </rPr>
      <t xml:space="preserve"> sp., bone, astralagus, uncertain association,  no information of pretreatment or measurement provided</t>
    </r>
  </si>
  <si>
    <t>Problematic: Uncertain association</t>
  </si>
  <si>
    <t>Baales 2006</t>
  </si>
  <si>
    <t>Niederbieber 1</t>
  </si>
  <si>
    <t>OxA-1132</t>
  </si>
  <si>
    <r>
      <rPr>
        <i/>
        <sz val="12"/>
        <color theme="1"/>
        <rFont val="Calibri"/>
        <family val="2"/>
        <scheme val="minor"/>
      </rPr>
      <t>Cervus elaphus</t>
    </r>
    <r>
      <rPr>
        <sz val="12"/>
        <color theme="1"/>
        <rFont val="Calibri"/>
        <family val="2"/>
        <scheme val="minor"/>
      </rPr>
      <t xml:space="preserve"> sp., bone, uncertain association,  no information of pretreatment or measurement provided</t>
    </r>
  </si>
  <si>
    <t>Traditionally rejected due to post-LSE date</t>
  </si>
  <si>
    <t>Baales 2002; Street and Terberger 2004</t>
  </si>
  <si>
    <t>Niederbieber 4</t>
  </si>
  <si>
    <t>OxA-1136</t>
  </si>
  <si>
    <r>
      <rPr>
        <i/>
        <sz val="12"/>
        <color theme="1"/>
        <rFont val="Calibri"/>
        <family val="2"/>
        <scheme val="minor"/>
      </rPr>
      <t>Cervus elaphus</t>
    </r>
    <r>
      <rPr>
        <sz val="12"/>
        <color theme="1"/>
        <rFont val="Calibri"/>
        <family val="2"/>
        <scheme val="minor"/>
      </rPr>
      <t xml:space="preserve"> sp., shaft fragment; uncertain association,  no information of pretreatment or measurement provided</t>
    </r>
  </si>
  <si>
    <t>Niederbieber 7</t>
  </si>
  <si>
    <t>OxA-2067</t>
  </si>
  <si>
    <r>
      <rPr>
        <i/>
        <sz val="12"/>
        <color theme="1"/>
        <rFont val="Calibri"/>
        <family val="2"/>
        <scheme val="minor"/>
      </rPr>
      <t>Cervus elaphus</t>
    </r>
    <r>
      <rPr>
        <sz val="12"/>
        <color theme="1"/>
        <rFont val="Calibri"/>
        <family val="2"/>
        <scheme val="minor"/>
      </rPr>
      <t xml:space="preserve"> sp.? Bone, uncertain association,  no information of pretreatment or measurement provided</t>
    </r>
  </si>
  <si>
    <t>OxA-1133</t>
  </si>
  <si>
    <r>
      <rPr>
        <i/>
        <sz val="12"/>
        <color theme="1"/>
        <rFont val="Calibri"/>
        <family val="2"/>
        <scheme val="minor"/>
      </rPr>
      <t>Alces alces</t>
    </r>
    <r>
      <rPr>
        <sz val="12"/>
        <color theme="1"/>
        <rFont val="Calibri"/>
        <family val="2"/>
        <scheme val="minor"/>
      </rPr>
      <t>? Bone, uncertain association,  no information of pretreatment or measurement provided</t>
    </r>
  </si>
  <si>
    <t>OxA-1134</t>
  </si>
  <si>
    <r>
      <rPr>
        <i/>
        <sz val="12"/>
        <color theme="1"/>
        <rFont val="Calibri"/>
        <family val="2"/>
        <scheme val="minor"/>
      </rPr>
      <t>Equus</t>
    </r>
    <r>
      <rPr>
        <sz val="12"/>
        <color theme="1"/>
        <rFont val="Calibri"/>
        <family val="2"/>
        <scheme val="minor"/>
      </rPr>
      <t xml:space="preserve"> sp., tooth, uncertain association,  no information of pretreatment or measurement provided</t>
    </r>
  </si>
  <si>
    <t>Wierden-Enterse Akkers; site HS</t>
  </si>
  <si>
    <t>GrA-25906</t>
  </si>
  <si>
    <r>
      <t xml:space="preserve">Charcoal </t>
    </r>
    <r>
      <rPr>
        <i/>
        <sz val="12"/>
        <color theme="1"/>
        <rFont val="Calibri"/>
        <family val="2"/>
        <scheme val="minor"/>
      </rPr>
      <t>Pinus sp.</t>
    </r>
    <r>
      <rPr>
        <sz val="12"/>
        <color theme="1"/>
        <rFont val="Calibri"/>
        <family val="2"/>
        <scheme val="minor"/>
      </rPr>
      <t xml:space="preserve"> from find horizon, no detailed information of pretreatment or measurement provided</t>
    </r>
  </si>
  <si>
    <t>Deeben et al. 2006</t>
  </si>
  <si>
    <t>GrA-23973</t>
  </si>
  <si>
    <t>Calcined bone (material not clearly identified as bone)? Uncertain association,  no information of pretreatment or measurement provided</t>
  </si>
  <si>
    <t>GrA-24847</t>
  </si>
  <si>
    <t>GrA-24580</t>
  </si>
  <si>
    <r>
      <t xml:space="preserve">Charcoal </t>
    </r>
    <r>
      <rPr>
        <i/>
        <sz val="12"/>
        <color theme="1"/>
        <rFont val="Calibri"/>
        <family val="2"/>
        <scheme val="minor"/>
      </rPr>
      <t>Pinus sp.</t>
    </r>
    <r>
      <rPr>
        <sz val="12"/>
        <color theme="1"/>
        <rFont val="Calibri"/>
        <family val="2"/>
        <scheme val="minor"/>
      </rPr>
      <t>, uncertain association,  no information of pretreatment or measurement provided</t>
    </r>
  </si>
  <si>
    <t>GrA-23937</t>
  </si>
  <si>
    <t>GrA-23987</t>
  </si>
  <si>
    <t>Calcined bone, pisces,  uncertain association,  no information of pretreatment or measurement provided</t>
  </si>
  <si>
    <t>Bad Breisig</t>
  </si>
  <si>
    <t>GrA-17493</t>
  </si>
  <si>
    <r>
      <t xml:space="preserve">Charcoal </t>
    </r>
    <r>
      <rPr>
        <i/>
        <sz val="12"/>
        <color theme="1"/>
        <rFont val="Calibri"/>
        <family val="2"/>
        <scheme val="minor"/>
      </rPr>
      <t>Pinus sp</t>
    </r>
    <r>
      <rPr>
        <sz val="12"/>
        <color theme="1"/>
        <rFont val="Calibri"/>
        <family val="2"/>
        <scheme val="minor"/>
      </rPr>
      <t>. from hearth (square 22/50)</t>
    </r>
  </si>
  <si>
    <t>Baales et al. 2001</t>
  </si>
  <si>
    <t>GrA-17642</t>
  </si>
  <si>
    <t>Unidentified charcoal, deciduous wood (square 21/50)</t>
  </si>
  <si>
    <t>Uncertain association. Potentially a later deposition of the charcoal sample and / or subsequent bioturbation</t>
  </si>
  <si>
    <t>GrA-17716</t>
  </si>
  <si>
    <t>The young age of the sample is potentially a result of methodological problems associated with the dating of Final Pleistocene calcined bones</t>
  </si>
  <si>
    <t>Ahrensburgian</t>
  </si>
  <si>
    <t>Geldrop I</t>
  </si>
  <si>
    <t>Epi-Ahrensburgian</t>
  </si>
  <si>
    <t>GrN-1059</t>
  </si>
  <si>
    <t>Unidentified charcoal, uncertain association, no information of specific pretreatment or measurement provided</t>
  </si>
  <si>
    <t>Potential admixture from Usselo soil (cf. Weber et al. 2011, table 3).</t>
  </si>
  <si>
    <t>Lanting and van der Plicht 1996</t>
  </si>
  <si>
    <t>Epi-Ahrensburgian?</t>
  </si>
  <si>
    <t>GrA-15177</t>
  </si>
  <si>
    <t>Calcined bone, uncertain association, no information of specific pretreatment or measurement provided</t>
  </si>
  <si>
    <t>Uncertain association</t>
  </si>
  <si>
    <t>Deeben et al. 2000; Crombé et al. 2014b</t>
  </si>
  <si>
    <t>Alt Duvenstedt LA 121</t>
  </si>
  <si>
    <t>AAR-2245</t>
  </si>
  <si>
    <t>Unidentified charcoal from find layer, no information of pretreatment or measurement provided</t>
  </si>
  <si>
    <t>−25.2</t>
  </si>
  <si>
    <t>Clausen 1996; Kaiser &amp; Klausen 2005</t>
  </si>
  <si>
    <t>AAR-2245-2</t>
  </si>
  <si>
    <t>−25.9</t>
  </si>
  <si>
    <t>Remouchamps</t>
  </si>
  <si>
    <t>OxA-4191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</si>
  <si>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metacarpus with cut marks from find horizon</t>
    </r>
  </si>
  <si>
    <t>Charles 1994; Hedges et al. 1993</t>
  </si>
  <si>
    <t>Lv-535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</si>
  <si>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 fragment from find horizon</t>
    </r>
  </si>
  <si>
    <t>Dewez 1974; Gob 1990; Hedges et al. 1993</t>
  </si>
  <si>
    <t>OxA-4190</t>
  </si>
  <si>
    <r>
      <rPr>
        <i/>
        <sz val="12"/>
        <color theme="1"/>
        <rFont val="Calibri"/>
        <family val="2"/>
        <scheme val="minor"/>
      </rPr>
      <t>Tetrao urogallus</t>
    </r>
    <r>
      <rPr>
        <sz val="12"/>
        <color theme="1"/>
        <rFont val="Calibri"/>
        <family val="2"/>
        <scheme val="minor"/>
      </rPr>
      <t>, bone, humerus with cut marks from find horizon</t>
    </r>
  </si>
  <si>
    <t>OxA-3634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</si>
  <si>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maxilla with cut marks from find horizon</t>
    </r>
  </si>
  <si>
    <t>Charles 1993; Hedges et al. 1993</t>
  </si>
  <si>
    <t>Geldrop/Mie Peels/1985</t>
  </si>
  <si>
    <t>OxA-2563</t>
  </si>
  <si>
    <r>
      <rPr>
        <i/>
        <sz val="12"/>
        <color theme="1"/>
        <rFont val="Calibri"/>
        <family val="2"/>
        <scheme val="minor"/>
      </rPr>
      <t>Pinus sp</t>
    </r>
    <r>
      <rPr>
        <sz val="12"/>
        <color theme="1"/>
        <rFont val="Calibri"/>
        <family val="2"/>
        <scheme val="minor"/>
      </rPr>
      <t>., Charcoal 1985/2 associated with xeropodzol find layer</t>
    </r>
  </si>
  <si>
    <t>Deeben et al. 2000</t>
  </si>
  <si>
    <t>GrN-16507</t>
  </si>
  <si>
    <r>
      <rPr>
        <i/>
        <sz val="12"/>
        <color theme="1"/>
        <rFont val="Calibri"/>
        <family val="2"/>
        <scheme val="minor"/>
      </rPr>
      <t>Pinus sp</t>
    </r>
    <r>
      <rPr>
        <sz val="12"/>
        <color theme="1"/>
        <rFont val="Calibri"/>
        <family val="2"/>
        <scheme val="minor"/>
      </rPr>
      <t>., Charcoal 1982/1 associated with xeropodzol find layer</t>
    </r>
  </si>
  <si>
    <t>Kartstein</t>
  </si>
  <si>
    <t>OxA-9031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</si>
  <si>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femur, from find layer 2</t>
    </r>
  </si>
  <si>
    <t>−17.6</t>
  </si>
  <si>
    <t>According to Baales, Jöris and Weninger (in Bronk Ramsey 2002) the only reliable date of the site</t>
  </si>
  <si>
    <t>Bronk Ramsey et al. 2002</t>
  </si>
  <si>
    <t>KN-4023</t>
  </si>
  <si>
    <r>
      <rPr>
        <i/>
        <sz val="12"/>
        <color theme="1"/>
        <rFont val="Calibri"/>
        <family val="2"/>
        <scheme val="minor"/>
      </rPr>
      <t>Lagopus</t>
    </r>
    <r>
      <rPr>
        <sz val="12"/>
        <color theme="1"/>
        <rFont val="Calibri"/>
        <family val="2"/>
        <scheme val="minor"/>
      </rPr>
      <t xml:space="preserve"> sp., bulk bone sample, from find layer 2</t>
    </r>
  </si>
  <si>
    <t>Bulk bone sample</t>
  </si>
  <si>
    <t>Baales 1996</t>
  </si>
  <si>
    <t>KN-4254A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</si>
  <si>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bulk bone sample, from find layer 2</t>
    </r>
  </si>
  <si>
    <t>Baales 2004</t>
  </si>
  <si>
    <t>KN-4252</t>
  </si>
  <si>
    <t>OxA-9032</t>
  </si>
  <si>
    <r>
      <rPr>
        <i/>
        <sz val="12"/>
        <color theme="1"/>
        <rFont val="Calibri"/>
        <family val="2"/>
        <scheme val="minor"/>
      </rPr>
      <t>Lagopus</t>
    </r>
    <r>
      <rPr>
        <sz val="12"/>
        <color theme="1"/>
        <rFont val="Calibri"/>
        <family val="2"/>
        <scheme val="minor"/>
      </rPr>
      <t xml:space="preserve"> sp., bone, tarsometatarsus, from find layer 2</t>
    </r>
  </si>
  <si>
    <t>−19.2</t>
  </si>
  <si>
    <t>KN-4254B</t>
  </si>
  <si>
    <t>KN-4254C</t>
  </si>
  <si>
    <t>KN-4072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</si>
  <si>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bulk bone sample, from find layer 2, suspected to be contaminated</t>
    </r>
  </si>
  <si>
    <t>Bulk bone sample; suspected to be contaminated by Baales, Jöris and Weninger (in Bronk Ramsey et al. 2002)</t>
  </si>
  <si>
    <t>KN-4073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</si>
  <si>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bulk shaft fragment, from find layer 2, suspected to be contaminated</t>
    </r>
  </si>
  <si>
    <t xml:space="preserve"> Suspected to be contaminated by Baales, Jöris and Weninger (in Bronk Ramsey et al. 2002)</t>
  </si>
  <si>
    <t>Hohler Stein, Kallenhardt</t>
  </si>
  <si>
    <t>MAMS11805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</si>
  <si>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femur from find horizon</t>
    </r>
  </si>
  <si>
    <t>Baales 2013</t>
  </si>
  <si>
    <t>MAMS11804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</si>
  <si>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cranial fragment from find horizon</t>
    </r>
  </si>
  <si>
    <t>Stellmoor, Ahrensburgian layer?</t>
  </si>
  <si>
    <t>Y-159.2</t>
  </si>
  <si>
    <r>
      <rPr>
        <i/>
        <sz val="12"/>
        <color theme="1"/>
        <rFont val="Calibri"/>
        <family val="2"/>
        <scheme val="minor"/>
      </rPr>
      <t>Rangifer t.</t>
    </r>
    <r>
      <rPr>
        <sz val="12"/>
        <color theme="1"/>
        <rFont val="Calibri"/>
        <family val="2"/>
        <scheme val="minor"/>
      </rPr>
      <t xml:space="preserve"> sp, antler, acid-insoluble fraction, uncertain association</t>
    </r>
  </si>
  <si>
    <t>Barendsen et al. 1957</t>
  </si>
  <si>
    <t>KN-2222</t>
  </si>
  <si>
    <t>Bulk sample of bone and antler, from find horizon? No information of specific pretreatment or measurement provided</t>
  </si>
  <si>
    <t>Collected by Rust in 1935/1936 and dated as part of the bone programme of the Cologne radiocarbon laboratory in the early 1980s.</t>
  </si>
  <si>
    <t>Weber et al. 2011</t>
  </si>
  <si>
    <t>K-4326</t>
  </si>
  <si>
    <r>
      <rPr>
        <i/>
        <sz val="12"/>
        <color theme="1"/>
        <rFont val="Calibri"/>
        <family val="2"/>
        <scheme val="minor"/>
      </rPr>
      <t>Rangifer t.</t>
    </r>
    <r>
      <rPr>
        <sz val="12"/>
        <color theme="1"/>
        <rFont val="Calibri"/>
        <family val="2"/>
        <scheme val="minor"/>
      </rPr>
      <t xml:space="preserve"> sp., marrow split long bone, from find horizon? Collagen fraction of bone was used for dating</t>
    </r>
  </si>
  <si>
    <t>−17.4</t>
  </si>
  <si>
    <t>Collected by Rust in the 1930s, no clear stratigraphic context</t>
  </si>
  <si>
    <t>Fischer &amp; Tauber 1986</t>
  </si>
  <si>
    <t>K-4327</t>
  </si>
  <si>
    <r>
      <rPr>
        <i/>
        <sz val="12"/>
        <color theme="1"/>
        <rFont val="Calibri"/>
        <family val="2"/>
        <scheme val="minor"/>
      </rPr>
      <t>Rangifer t.</t>
    </r>
    <r>
      <rPr>
        <sz val="12"/>
        <color theme="1"/>
        <rFont val="Calibri"/>
        <family val="2"/>
        <scheme val="minor"/>
      </rPr>
      <t xml:space="preserve"> sp., antler, from find horizon? Collagen fraction of bone was used for dating</t>
    </r>
  </si>
  <si>
    <t>K-4262</t>
  </si>
  <si>
    <r>
      <rPr>
        <i/>
        <sz val="12"/>
        <color theme="1"/>
        <rFont val="Calibri"/>
        <family val="2"/>
        <scheme val="minor"/>
      </rPr>
      <t>Rangifer t.</t>
    </r>
    <r>
      <rPr>
        <sz val="12"/>
        <color theme="1"/>
        <rFont val="Calibri"/>
        <family val="2"/>
        <scheme val="minor"/>
      </rPr>
      <t xml:space="preserve"> sp., antler attached to cranial bone, from find horizon? Collagen fraction of antler was used for dating</t>
    </r>
  </si>
  <si>
    <t>−17.9</t>
  </si>
  <si>
    <t>K-4330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</si>
  <si>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labelled as 'Meiendorf' so no clear association with the site</t>
    </r>
  </si>
  <si>
    <t>Labelled as Meiendorf, not a clear connection to occpuation</t>
  </si>
  <si>
    <t>K-4578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</si>
  <si>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marrow split bone with possible marks of gnawing, from find horizon? Collagen fraction of bone was used for dating</t>
    </r>
  </si>
  <si>
    <t>KN-2221</t>
  </si>
  <si>
    <t>KIA3331</t>
  </si>
  <si>
    <t>Bison, bone, unclear association</t>
  </si>
  <si>
    <t>Benecke 2004</t>
  </si>
  <si>
    <t>K-4325</t>
  </si>
  <si>
    <r>
      <t xml:space="preserve">Rangifer t. </t>
    </r>
    <r>
      <rPr>
        <sz val="12"/>
        <color theme="1"/>
        <rFont val="Calibri"/>
        <family val="2"/>
        <scheme val="minor"/>
      </rPr>
      <t>sp</t>
    </r>
    <r>
      <rPr>
        <i/>
        <sz val="12"/>
        <color theme="1"/>
        <rFont val="Calibri"/>
        <family val="2"/>
        <scheme val="minor"/>
      </rPr>
      <t>.</t>
    </r>
    <r>
      <rPr>
        <sz val="12"/>
        <color theme="1"/>
        <rFont val="Calibri"/>
        <family val="2"/>
        <scheme val="minor"/>
      </rPr>
      <t>, marrow split bone (femur), from find horizon? Collagen fraction of bone was used for dating</t>
    </r>
  </si>
  <si>
    <t>K-4581</t>
  </si>
  <si>
    <t>K-4579</t>
  </si>
  <si>
    <r>
      <rPr>
        <i/>
        <sz val="12"/>
        <color theme="1"/>
        <rFont val="Calibri"/>
        <family val="2"/>
        <scheme val="minor"/>
      </rPr>
      <t>Rangifer t.</t>
    </r>
    <r>
      <rPr>
        <sz val="12"/>
        <color theme="1"/>
        <rFont val="Calibri"/>
        <family val="2"/>
        <scheme val="minor"/>
      </rPr>
      <t xml:space="preserve"> sp., antler, from find horizon? Collagen fraction of antler was used for dating</t>
    </r>
  </si>
  <si>
    <t>−17.5</t>
  </si>
  <si>
    <t>K-4323</t>
  </si>
  <si>
    <r>
      <rPr>
        <i/>
        <sz val="12"/>
        <color theme="1"/>
        <rFont val="Calibri"/>
        <family val="2"/>
        <scheme val="minor"/>
      </rPr>
      <t>Rangifer t.</t>
    </r>
    <r>
      <rPr>
        <sz val="12"/>
        <color theme="1"/>
        <rFont val="Calibri"/>
        <family val="2"/>
        <scheme val="minor"/>
      </rPr>
      <t xml:space="preserve"> sp., shed antler possibly with marks of gnawing, from find horizon? Collagen fraction of antler was used for dating</t>
    </r>
  </si>
  <si>
    <t>−18.1</t>
  </si>
  <si>
    <t>K-4324</t>
  </si>
  <si>
    <t>−18.0</t>
  </si>
  <si>
    <t>K-4580</t>
  </si>
  <si>
    <t>−18.6</t>
  </si>
  <si>
    <t>OxA-2875</t>
  </si>
  <si>
    <r>
      <rPr>
        <i/>
        <sz val="12"/>
        <color theme="1"/>
        <rFont val="Calibri"/>
        <family val="2"/>
        <scheme val="minor"/>
      </rPr>
      <t>Rangifer t</t>
    </r>
    <r>
      <rPr>
        <sz val="12"/>
        <color theme="1"/>
        <rFont val="Calibri"/>
        <family val="2"/>
        <scheme val="minor"/>
      </rPr>
      <t>. sp., bone, no clear association with find horizon, no information of specific pretreatment or measurement provided</t>
    </r>
  </si>
  <si>
    <t>Not a clear connection to occpuation</t>
  </si>
  <si>
    <t>Geldrop 3-1</t>
  </si>
  <si>
    <t>GrA-15181</t>
  </si>
  <si>
    <t>Calcined bone, no information of specific pretreatment or measurement provided</t>
  </si>
  <si>
    <t>Geldrop 3-2 Oost</t>
  </si>
  <si>
    <t>GrA-15182</t>
  </si>
  <si>
    <t>Zonhoven-Molenheide</t>
  </si>
  <si>
    <t>UtC-3720</t>
  </si>
  <si>
    <t>Scattered charcoal from near find layer</t>
  </si>
  <si>
    <t>Vermeersch 2011</t>
  </si>
  <si>
    <t>Zwolle-ODE</t>
  </si>
  <si>
    <t>Ahrensburgian?</t>
  </si>
  <si>
    <t>GrA-36013</t>
  </si>
  <si>
    <t>Fragment of burnt deer bone from find layer</t>
  </si>
  <si>
    <t>Niekus et al. 2019</t>
  </si>
  <si>
    <t>GrA50516</t>
  </si>
  <si>
    <r>
      <t xml:space="preserve">Fragment of </t>
    </r>
    <r>
      <rPr>
        <i/>
        <sz val="12"/>
        <color theme="1"/>
        <rFont val="Calibri"/>
        <family val="2"/>
        <scheme val="minor"/>
      </rPr>
      <t>Pinus sp</t>
    </r>
    <r>
      <rPr>
        <sz val="12"/>
        <color theme="1"/>
        <rFont val="Calibri"/>
        <family val="2"/>
        <scheme val="minor"/>
      </rPr>
      <t>., no clear association</t>
    </r>
  </si>
  <si>
    <t>Long Blades</t>
  </si>
  <si>
    <t>Melbeck-Friedhof, 3/3A</t>
  </si>
  <si>
    <t>long blade</t>
  </si>
  <si>
    <t>Hv-17306</t>
  </si>
  <si>
    <t>Unidentified charcoal from hearth from find horizon, no information of specific pretreatment or measurement provided</t>
  </si>
  <si>
    <t>Richter 1992; Weber et al. 2011</t>
  </si>
  <si>
    <t>Three Ways Wharf; Scatter A</t>
  </si>
  <si>
    <t>GB</t>
  </si>
  <si>
    <t>OxA-1778</t>
  </si>
  <si>
    <r>
      <rPr>
        <i/>
        <sz val="12"/>
        <color theme="1"/>
        <rFont val="Calibri"/>
        <family val="2"/>
        <scheme val="minor"/>
      </rPr>
      <t>Equus sp</t>
    </r>
    <r>
      <rPr>
        <sz val="12"/>
        <color theme="1"/>
        <rFont val="Calibri"/>
        <family val="2"/>
        <scheme val="minor"/>
      </rPr>
      <t>., molar 83390 from scatter A. F.309. Long blade lithic scatter.</t>
    </r>
  </si>
  <si>
    <t>−21.0</t>
  </si>
  <si>
    <t>Groups of teeth were identified from specific individuals and then collagen extracted from teeth was pooled to produce a single date (Lewis and Rackham 2011, 17).</t>
  </si>
  <si>
    <t>Lewis 1991</t>
  </si>
  <si>
    <t>OxA-18702</t>
  </si>
  <si>
    <t>Replicate of OxA-1902 using ultrafiltration method.</t>
  </si>
  <si>
    <t>−21.5</t>
  </si>
  <si>
    <t>Replicate of OxA-1902 using ultrafiltration method (which removes modern contaminants). This date is considered to be the most reliable by Lewis and Rackham (2011, 17) due to the rigorous ultrafiltration method used.</t>
  </si>
  <si>
    <t>Lewis and Rackham 2011</t>
  </si>
  <si>
    <t>OxA-1902</t>
  </si>
  <si>
    <r>
      <rPr>
        <i/>
        <sz val="12"/>
        <color theme="1"/>
        <rFont val="Calibri"/>
        <family val="2"/>
        <scheme val="minor"/>
      </rPr>
      <t>Equus sp</t>
    </r>
    <r>
      <rPr>
        <sz val="12"/>
        <color theme="1"/>
        <rFont val="Calibri"/>
        <family val="2"/>
        <scheme val="minor"/>
      </rPr>
      <t>., tooth 83387 from scatter A, F312. Long blade lithic scatter.</t>
    </r>
  </si>
  <si>
    <t>Flixton II</t>
  </si>
  <si>
    <t>Q-66</t>
  </si>
  <si>
    <t>Organic mud containing horse bone scatter which shows evidence of human modification. Probably contains aquatics.</t>
  </si>
  <si>
    <t>Modelled with caution, TPQ, aquatics</t>
  </si>
  <si>
    <t>Godwin and Willis 1959</t>
  </si>
  <si>
    <t>OxA-X-2395-14</t>
  </si>
  <si>
    <r>
      <rPr>
        <i/>
        <sz val="12"/>
        <color theme="1"/>
        <rFont val="Calibri"/>
        <family val="2"/>
        <scheme val="minor"/>
      </rPr>
      <t>Equus</t>
    </r>
    <r>
      <rPr>
        <sz val="12"/>
        <color theme="1"/>
        <rFont val="Calibri"/>
        <family val="2"/>
        <scheme val="minor"/>
      </rPr>
      <t> sp., left astragalus (XB23) from scatter of horse bones showing evidence of human modification.</t>
    </r>
  </si>
  <si>
    <t>−24.6</t>
  </si>
  <si>
    <t>Fully modelled</t>
  </si>
  <si>
    <t>Marom et al. 2013</t>
  </si>
  <si>
    <t>OxA-6328</t>
  </si>
  <si>
    <t>Replicate of OxA-X-2395-14.</t>
  </si>
  <si>
    <t>−20.2</t>
  </si>
  <si>
    <t>OxA-6319</t>
  </si>
  <si>
    <r>
      <rPr>
        <i/>
        <sz val="12"/>
        <color theme="1"/>
        <rFont val="Calibri"/>
        <family val="2"/>
        <scheme val="minor"/>
      </rPr>
      <t>Equus</t>
    </r>
    <r>
      <rPr>
        <sz val="12"/>
        <color theme="1"/>
        <rFont val="Calibri"/>
        <family val="2"/>
        <scheme val="minor"/>
      </rPr>
      <t> sp., 1st phalanx from horse bone scatter showing evidence of human modification.</t>
    </r>
  </si>
  <si>
    <t>−20.8</t>
  </si>
  <si>
    <t>OxA-6318</t>
  </si>
  <si>
    <t>CAR-1016</t>
  </si>
  <si>
    <t>Bulk peat (possibly containing aquatics) from around horse astragalus (Finds no. 2711) from test pit AE excavated in 1986.</t>
  </si>
  <si>
    <t>−27.2</t>
  </si>
  <si>
    <t>Lane Schadla-Hall forthcoming</t>
  </si>
  <si>
    <t>OxA-27207</t>
  </si>
  <si>
    <t>Waterlogged willow twig from peat [1010] containing horse bones.</t>
  </si>
  <si>
    <t>−27.4</t>
  </si>
  <si>
    <t>Milner et al. 2017</t>
  </si>
  <si>
    <t>OxA-x-2495-12</t>
  </si>
  <si>
    <t>Waterlogged willow twig from peat overlying sand and gravel lens that seals archaeological deposits.</t>
  </si>
  <si>
    <t>−26.7</t>
  </si>
  <si>
    <t>Modelled with caution, TAQ, constraint</t>
  </si>
  <si>
    <t>OxA-6329</t>
  </si>
  <si>
    <r>
      <rPr>
        <i/>
        <sz val="12"/>
        <color theme="1"/>
        <rFont val="Calibri"/>
        <family val="2"/>
        <scheme val="minor"/>
      </rPr>
      <t>Equus</t>
    </r>
    <r>
      <rPr>
        <sz val="12"/>
        <color theme="1"/>
        <rFont val="Calibri"/>
        <family val="2"/>
        <scheme val="minor"/>
      </rPr>
      <t> sp., from horse bone scatter showing evidence of human modification. Inaccurate result.</t>
    </r>
  </si>
  <si>
    <t>−20.3</t>
  </si>
  <si>
    <t>Belloy-sur-Somme; Blue patinated series</t>
  </si>
  <si>
    <t>OxA-724</t>
  </si>
  <si>
    <r>
      <rPr>
        <i/>
        <sz val="12"/>
        <color theme="1"/>
        <rFont val="Calibri"/>
        <family val="2"/>
        <scheme val="minor"/>
      </rPr>
      <t>Equus sp</t>
    </r>
    <r>
      <rPr>
        <sz val="12"/>
        <color theme="1"/>
        <rFont val="Calibri"/>
        <family val="2"/>
        <scheme val="minor"/>
      </rPr>
      <t>., tooth, B131, layer 2, associated with Blue patinated series, Long blade faunal and lithic scatter.</t>
    </r>
  </si>
  <si>
    <t>Fagnart 1991</t>
  </si>
  <si>
    <t>OxA-722</t>
  </si>
  <si>
    <t>OxA-723</t>
  </si>
  <si>
    <r>
      <rPr>
        <i/>
        <sz val="12"/>
        <color theme="1"/>
        <rFont val="Calibri"/>
        <family val="2"/>
        <scheme val="minor"/>
      </rPr>
      <t>Equus s</t>
    </r>
    <r>
      <rPr>
        <sz val="12"/>
        <color theme="1"/>
        <rFont val="Calibri"/>
        <family val="2"/>
        <scheme val="minor"/>
      </rPr>
      <t>p., tooth, B131, layer 2, associated with Blue patinated series, Long blade faunal and lithic scatter.</t>
    </r>
  </si>
  <si>
    <t>OxA-462</t>
  </si>
  <si>
    <r>
      <rPr>
        <i/>
        <sz val="12"/>
        <color theme="1"/>
        <rFont val="Calibri"/>
        <family val="2"/>
        <scheme val="minor"/>
      </rPr>
      <t>Equus sp</t>
    </r>
    <r>
      <rPr>
        <sz val="12"/>
        <color theme="1"/>
        <rFont val="Calibri"/>
        <family val="2"/>
        <scheme val="minor"/>
      </rPr>
      <t>., tooth, B117, layer 2, associated with Blue patinated series, Long blade faunal and lithic scatter.</t>
    </r>
  </si>
  <si>
    <t>Dormagen-Nievenheim; Final Palaeolithic site</t>
  </si>
  <si>
    <t>KIA51665</t>
  </si>
  <si>
    <r>
      <t xml:space="preserve">Charcoal, </t>
    </r>
    <r>
      <rPr>
        <i/>
        <sz val="12"/>
        <color theme="1"/>
        <rFont val="Calibri"/>
        <family val="2"/>
        <scheme val="minor"/>
      </rPr>
      <t>Betula sp</t>
    </r>
    <r>
      <rPr>
        <sz val="12"/>
        <color theme="1"/>
        <rFont val="Calibri"/>
        <family val="2"/>
        <scheme val="minor"/>
      </rPr>
      <t>. from Final Palaeolithic find layer with associated flint</t>
    </r>
  </si>
  <si>
    <t>Modelled with caution, TPQ</t>
  </si>
  <si>
    <t>Street et al. 2020</t>
  </si>
  <si>
    <t>Alizay/Locus 28704</t>
  </si>
  <si>
    <t>Beta-333638</t>
  </si>
  <si>
    <r>
      <rPr>
        <i/>
        <sz val="12"/>
        <color theme="1"/>
        <rFont val="Calibri"/>
        <family val="2"/>
        <scheme val="minor"/>
      </rPr>
      <t>Bos prim.</t>
    </r>
    <r>
      <rPr>
        <sz val="12"/>
        <color theme="1"/>
        <rFont val="Calibri"/>
        <family val="2"/>
        <scheme val="minor"/>
      </rPr>
      <t xml:space="preserve"> sp., Bone (piece 28704) from find horizon, no information of specific pretreatment or measurement provided</t>
    </r>
  </si>
  <si>
    <t>Bemilli et al. 2014</t>
  </si>
  <si>
    <t>Beta-333640</t>
  </si>
  <si>
    <r>
      <rPr>
        <i/>
        <sz val="12"/>
        <color theme="1"/>
        <rFont val="Calibri"/>
        <family val="2"/>
        <scheme val="minor"/>
      </rPr>
      <t xml:space="preserve">Rangifer t. </t>
    </r>
    <r>
      <rPr>
        <sz val="12"/>
        <color theme="1"/>
        <rFont val="Calibri"/>
        <family val="2"/>
        <scheme val="minor"/>
      </rPr>
      <t>sp., Antler (piece 65027) from find horizon, no information of specific pretreatment or measurement provided</t>
    </r>
  </si>
  <si>
    <t xml:space="preserve">One reindeer antler was found in association with the Long Blade faunal and lithic scatter. </t>
  </si>
  <si>
    <t>Beta-317897</t>
  </si>
  <si>
    <r>
      <rPr>
        <i/>
        <sz val="12"/>
        <color theme="1"/>
        <rFont val="Calibri"/>
        <family val="2"/>
        <scheme val="minor"/>
      </rPr>
      <t>Bos prim.</t>
    </r>
    <r>
      <rPr>
        <sz val="12"/>
        <color theme="1"/>
        <rFont val="Calibri"/>
        <family val="2"/>
        <scheme val="minor"/>
      </rPr>
      <t xml:space="preserve"> sp., Bone (piece E28704B), from find horizon, no information of specific pretreatment or measurement provided</t>
    </r>
  </si>
  <si>
    <t>Beta-322721</t>
  </si>
  <si>
    <r>
      <rPr>
        <i/>
        <sz val="12"/>
        <color theme="1"/>
        <rFont val="Calibri"/>
        <family val="2"/>
        <scheme val="minor"/>
      </rPr>
      <t>Bos prim.</t>
    </r>
    <r>
      <rPr>
        <sz val="12"/>
        <color theme="1"/>
        <rFont val="Calibri"/>
        <family val="2"/>
        <scheme val="minor"/>
      </rPr>
      <t xml:space="preserve"> sp., Bone (piece 50532) from find horizon, no information of specific pretreatment or measurement provided</t>
    </r>
  </si>
  <si>
    <t>Seamer L</t>
  </si>
  <si>
    <t>OxA-19511</t>
  </si>
  <si>
    <r>
      <rPr>
        <i/>
        <sz val="12"/>
        <color theme="1"/>
        <rFont val="Calibri"/>
        <family val="2"/>
        <scheme val="minor"/>
      </rPr>
      <t>Equus ferus</t>
    </r>
    <r>
      <rPr>
        <sz val="12"/>
        <color theme="1"/>
        <rFont val="Calibri"/>
        <family val="2"/>
        <scheme val="minor"/>
      </rPr>
      <t xml:space="preserve"> (fragment?) from long blade flint scatter </t>
    </r>
  </si>
  <si>
    <t>−20.7</t>
  </si>
  <si>
    <t>Carries a large standard deviation. According to Conneller et al. (2016) humic acid contamination might be an issue for some Final Palaeolithic finds from around lake Flixton.</t>
  </si>
  <si>
    <t>Lane and Schadla-Hall forthcoming</t>
  </si>
  <si>
    <t>BM-2350</t>
  </si>
  <si>
    <r>
      <rPr>
        <i/>
        <sz val="12"/>
        <color theme="1"/>
        <rFont val="Calibri"/>
        <family val="2"/>
        <scheme val="minor"/>
      </rPr>
      <t>Equus ferus</t>
    </r>
    <r>
      <rPr>
        <sz val="12"/>
        <color theme="1"/>
        <rFont val="Calibri"/>
        <family val="2"/>
        <scheme val="minor"/>
      </rPr>
      <t xml:space="preserve"> right mandibular ramus (NHM registration no. ARC 84.5103) from long Blade flint scatter. Context 5012/ 5100, sample 11933/4</t>
    </r>
  </si>
  <si>
    <t>−24.1</t>
  </si>
  <si>
    <t>According to Conneller et al. (2016) one needs to be cautious with this date due to anomalous results produced by ultrafiltration at Flixton.</t>
  </si>
  <si>
    <t>Conneller and Higham 2015</t>
  </si>
  <si>
    <t>Kingsmead Quarry</t>
  </si>
  <si>
    <t>long blade?</t>
  </si>
  <si>
    <t>UBA-34734</t>
  </si>
  <si>
    <r>
      <rPr>
        <i/>
        <sz val="12"/>
        <color theme="1"/>
        <rFont val="Calibri"/>
        <family val="2"/>
        <scheme val="minor"/>
      </rPr>
      <t>Carex sp.</t>
    </r>
    <r>
      <rPr>
        <sz val="12"/>
        <color theme="1"/>
        <rFont val="Calibri"/>
        <family val="2"/>
        <scheme val="minor"/>
      </rPr>
      <t>, seeds from the base of the peat within the channel.</t>
    </r>
  </si>
  <si>
    <t>Not a clear connection to occpuation and too recent for a TPQ</t>
  </si>
  <si>
    <t>Barclay et al. 2017</t>
  </si>
  <si>
    <t>SUERC-62321</t>
  </si>
  <si>
    <r>
      <rPr>
        <i/>
        <sz val="12"/>
        <color theme="1"/>
        <rFont val="Calibri"/>
        <family val="2"/>
        <scheme val="minor"/>
      </rPr>
      <t>Bos prim. sp</t>
    </r>
    <r>
      <rPr>
        <sz val="12"/>
        <color theme="1"/>
        <rFont val="Calibri"/>
        <family val="2"/>
        <scheme val="minor"/>
      </rPr>
      <t>., on partial aurochs skeleton from adjacent channel deposits.</t>
    </r>
  </si>
  <si>
    <t xml:space="preserve">Not a clear connection to occpuation </t>
  </si>
  <si>
    <t>SUERC-57714</t>
  </si>
  <si>
    <r>
      <rPr>
        <i/>
        <sz val="12"/>
        <color theme="1"/>
        <rFont val="Calibri"/>
        <family val="2"/>
        <scheme val="minor"/>
      </rPr>
      <t>Equus sp</t>
    </r>
    <r>
      <rPr>
        <sz val="12"/>
        <color theme="1"/>
        <rFont val="Calibri"/>
        <family val="2"/>
        <scheme val="minor"/>
      </rPr>
      <t>., tooth from find layer associated with Late Palaeolithic lithic material.</t>
    </r>
  </si>
  <si>
    <t>Early Mesolithic</t>
  </si>
  <si>
    <t>Bedburg-Königshoven</t>
  </si>
  <si>
    <t>KN-3995</t>
  </si>
  <si>
    <t>Wood from context 80/100, find horizon, no detailed information of specific pretreatement or measurement provided</t>
  </si>
  <si>
    <t>Street et al. 2019</t>
  </si>
  <si>
    <t>COL 2671.2.1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</si>
  <si>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97/107-4, 7, find horizon</t>
    </r>
  </si>
  <si>
    <t>Pers. comm. Dr B. Gehlen / Dr. M Street</t>
  </si>
  <si>
    <t>KN-3996</t>
  </si>
  <si>
    <t>Wood from context 83-85/106-110, find horizon, no detailed information of specific pretreatement or measurement provided</t>
  </si>
  <si>
    <t>Modelled as a TPQ due to potential old wood offset</t>
  </si>
  <si>
    <t>COL 2673.1.1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</si>
  <si>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97/107-3, find horizon</t>
    </r>
  </si>
  <si>
    <t>COL 2948.1.1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</si>
  <si>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93/106-2, find horizon</t>
    </r>
  </si>
  <si>
    <t>COL 2675.1.1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</si>
  <si>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93/110-1, find horizon</t>
    </r>
  </si>
  <si>
    <t>COL 2680.2.1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</si>
  <si>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104/102-1 (Streu 33), find horizon, no detailed information of specific pretreatement or measurement provided</t>
    </r>
  </si>
  <si>
    <t>KN-4136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</si>
  <si>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96/108-1, find horizon</t>
    </r>
  </si>
  <si>
    <t>COL 2672.1.1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</si>
  <si>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91/107-1, find horizon</t>
    </r>
  </si>
  <si>
    <t>COL 2674.1.1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</si>
  <si>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85/104-3, find horizon</t>
    </r>
  </si>
  <si>
    <t>KN-3997</t>
  </si>
  <si>
    <t>COL 2669.2.1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</si>
  <si>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context 87/108-4, find horizon</t>
    </r>
  </si>
  <si>
    <t>KN-3999</t>
  </si>
  <si>
    <t>Wood from context 100/107 Vt4, find horizon, no detailed information of specific pretreatement or measurement provided</t>
  </si>
  <si>
    <t>KN-4001</t>
  </si>
  <si>
    <t>Peat from context 93/105, find horizon, no detailed information of specific pretreatement or measurement provided</t>
  </si>
  <si>
    <t>Modelled as a TPQ due to potential hard-water error</t>
  </si>
  <si>
    <t>Modelled with caution, TPQ aquatics</t>
  </si>
  <si>
    <t>KN-3883A</t>
  </si>
  <si>
    <t>Peat (preliminary sample), uncertain association</t>
  </si>
  <si>
    <t>Preliminary sample</t>
  </si>
  <si>
    <t>KN-3883B</t>
  </si>
  <si>
    <t>KN-3998</t>
  </si>
  <si>
    <t>Piece of wood from context 101/103 Vt 3/4, find horizon, no detailed information of specific pretreatement or measurement provided</t>
  </si>
  <si>
    <t>Warluis VIIIa</t>
  </si>
  <si>
    <t>Erl-10719</t>
  </si>
  <si>
    <t>Bone, Herbivore (Therain01/07-11) from find horizon, no detailed information of specific pretreatement or measurement provided</t>
  </si>
  <si>
    <t>Coutard et al. 2010</t>
  </si>
  <si>
    <t>Warluis VIIIc</t>
  </si>
  <si>
    <t>Erl-10718</t>
  </si>
  <si>
    <t>Bone, Bovid (Therain01/07-10), from find horizon, no detailed information of specific pretreatement or measurement provided</t>
  </si>
  <si>
    <t>Warluis VIIIc2</t>
  </si>
  <si>
    <t>Erl-10715</t>
  </si>
  <si>
    <t>Unidentified bone (Therain01/07-7), from find horizon, no detailed information of specific pretreatement or measurement provided</t>
  </si>
  <si>
    <t>Mönchengladbach-Geneicken</t>
  </si>
  <si>
    <t>COL 3201.1.1</t>
  </si>
  <si>
    <t>Unidentified charcoal from Area 178-35b, find horizon, no detailed information of specific pretreatement or measurement provided</t>
  </si>
  <si>
    <t>COL 3098.1.1</t>
  </si>
  <si>
    <t>Unidentified charcoal from Area 181-184, find horizon, no detailed information of specific pretreatement or measurement provided</t>
  </si>
  <si>
    <t>COL 2681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</si>
  <si>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from Area 169-361, find horizon, no detailed information of specific pretreatement or measurement provided</t>
    </r>
  </si>
  <si>
    <t>COL 2681.2.1</t>
  </si>
  <si>
    <r>
      <rPr>
        <i/>
        <sz val="12"/>
        <color theme="1"/>
        <rFont val="Calibri"/>
        <family val="2"/>
        <scheme val="minor"/>
      </rPr>
      <t>Bos primigenius,</t>
    </r>
    <r>
      <rPr>
        <sz val="12"/>
        <color theme="1"/>
        <rFont val="Calibri"/>
        <family val="2"/>
        <scheme val="minor"/>
      </rPr>
      <t xml:space="preserve"> Bone from Area 169-361a, find horizon, no detailed information of specific pretreatement or measurement provided</t>
    </r>
  </si>
  <si>
    <t>COL 2882.1.1</t>
  </si>
  <si>
    <t>Unidentified charcoal from Area 178-35a, find horizon, no detailed information of specific pretreatement or measurement provided</t>
  </si>
  <si>
    <t>COL 2886.1.1</t>
  </si>
  <si>
    <t>Unidentified charcoal from Area 181-193, find horizon, no detailed information of specific pretreatement or measurement provided</t>
  </si>
  <si>
    <t>COL 2616</t>
  </si>
  <si>
    <t>Plant remain from Area 169-4, find horizon; Associated with two oblique microlith points, find horizon, no detailed information of specific pretreatement or measurement provided</t>
  </si>
  <si>
    <t>Potsdam-Schlaatz</t>
  </si>
  <si>
    <t>Early Mesolithic?</t>
  </si>
  <si>
    <t>KIA5665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</si>
  <si>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partially articulated skeleton with cut marks from find horizon</t>
    </r>
  </si>
  <si>
    <t>Benecke et al. 2002</t>
  </si>
  <si>
    <t>KIA-9562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</si>
  <si>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(metacarpal) from find horizon</t>
    </r>
  </si>
  <si>
    <t>KIA-9563</t>
  </si>
  <si>
    <r>
      <rPr>
        <i/>
        <sz val="12"/>
        <color theme="1"/>
        <rFont val="Calibri"/>
        <family val="2"/>
        <scheme val="minor"/>
      </rPr>
      <t>Sus scrofa</t>
    </r>
    <r>
      <rPr>
        <sz val="12"/>
        <color theme="1"/>
        <rFont val="Calibri"/>
        <family val="2"/>
        <scheme val="minor"/>
      </rPr>
      <t>, Bone (Ulna) from find horizon</t>
    </r>
  </si>
  <si>
    <t>KIA9565</t>
  </si>
  <si>
    <r>
      <rPr>
        <i/>
        <sz val="12"/>
        <color theme="1"/>
        <rFont val="Calibri"/>
        <family val="2"/>
        <scheme val="minor"/>
      </rPr>
      <t>Equus ferus</t>
    </r>
    <r>
      <rPr>
        <sz val="12"/>
        <color theme="1"/>
        <rFont val="Calibri"/>
        <family val="2"/>
        <scheme val="minor"/>
      </rPr>
      <t>, Bone from find horizon</t>
    </r>
  </si>
  <si>
    <t>KIA9564</t>
  </si>
  <si>
    <r>
      <t>Cervus elaphus</t>
    </r>
    <r>
      <rPr>
        <sz val="12"/>
        <color theme="1"/>
        <rFont val="Calibri"/>
        <family val="2"/>
        <scheme val="minor"/>
      </rPr>
      <t>, Bone from find horizon</t>
    </r>
  </si>
  <si>
    <t>Werl-Büderich</t>
  </si>
  <si>
    <t>MAMS 15941</t>
  </si>
  <si>
    <t>Unidentified charcoal (deciduous tree) from potential hearth, find layer</t>
  </si>
  <si>
    <t>Heinen 2013; Zander 2016a; Street et al. 2019</t>
  </si>
  <si>
    <t>Friesack 27a</t>
  </si>
  <si>
    <t>KIA-46296</t>
  </si>
  <si>
    <r>
      <rPr>
        <i/>
        <sz val="12"/>
        <color theme="1"/>
        <rFont val="Calibri"/>
        <family val="2"/>
        <scheme val="minor"/>
      </rPr>
      <t>Equus ferus</t>
    </r>
    <r>
      <rPr>
        <sz val="12"/>
        <color theme="1"/>
        <rFont val="Calibri"/>
        <family val="2"/>
        <scheme val="minor"/>
      </rPr>
      <t>, Bone (no. B7s42) from layer 7, find horizon</t>
    </r>
  </si>
  <si>
    <t>−21,75±0,31</t>
  </si>
  <si>
    <t>Dated in 2013</t>
  </si>
  <si>
    <t>Groß 2017</t>
  </si>
  <si>
    <t>KN-5844</t>
  </si>
  <si>
    <r>
      <rPr>
        <i/>
        <sz val="12"/>
        <color theme="1"/>
        <rFont val="Calibri"/>
        <family val="2"/>
        <scheme val="minor"/>
      </rPr>
      <t>Pinus sylvestris</t>
    </r>
    <r>
      <rPr>
        <sz val="12"/>
        <color theme="1"/>
        <rFont val="Calibri"/>
        <family val="2"/>
        <scheme val="minor"/>
      </rPr>
      <t>, Charcoal (no. C2n51) from layer 6, unclear association</t>
    </r>
  </si>
  <si>
    <t>Dated in 2007</t>
  </si>
  <si>
    <t>KIA-46297</t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</si>
  <si>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>, Bone (no. C5s47) from layer 8</t>
    </r>
  </si>
  <si>
    <t>−21,51±0,36</t>
  </si>
  <si>
    <t>KIA-49733</t>
  </si>
  <si>
    <r>
      <rPr>
        <i/>
        <sz val="12"/>
        <color theme="1"/>
        <rFont val="Calibri"/>
        <family val="2"/>
        <scheme val="minor"/>
      </rPr>
      <t>Castor fiber</t>
    </r>
    <r>
      <rPr>
        <sz val="12"/>
        <color theme="1"/>
        <rFont val="Calibri"/>
        <family val="2"/>
        <scheme val="minor"/>
      </rPr>
      <t>, Bone (no. D6n31) from layer 8, find horizon</t>
    </r>
  </si>
  <si>
    <t>KIA-49734</t>
  </si>
  <si>
    <r>
      <rPr>
        <i/>
        <sz val="12"/>
        <color theme="1"/>
        <rFont val="Calibri"/>
        <family val="2"/>
        <scheme val="minor"/>
      </rPr>
      <t>Capreolus capreolus</t>
    </r>
    <r>
      <rPr>
        <sz val="12"/>
        <color theme="1"/>
        <rFont val="Calibri"/>
        <family val="2"/>
        <scheme val="minor"/>
      </rPr>
      <t>, Bone (no. D6n29) from layer 8</t>
    </r>
  </si>
  <si>
    <t>KIA-46298</t>
  </si>
  <si>
    <r>
      <rPr>
        <i/>
        <sz val="12"/>
        <color theme="1"/>
        <rFont val="Calibri"/>
        <family val="2"/>
        <scheme val="minor"/>
      </rPr>
      <t>Sus scrofa</t>
    </r>
    <r>
      <rPr>
        <sz val="12"/>
        <color theme="1"/>
        <rFont val="Calibri"/>
        <family val="2"/>
        <scheme val="minor"/>
      </rPr>
      <t>, Bone (no. C7n16) from layer 5, find horizon</t>
    </r>
  </si>
  <si>
    <t>−21.36±0.37</t>
  </si>
  <si>
    <t>KN-5848</t>
  </si>
  <si>
    <r>
      <rPr>
        <i/>
        <sz val="12"/>
        <color theme="1"/>
        <rFont val="Calibri"/>
        <family val="2"/>
        <scheme val="minor"/>
      </rPr>
      <t>Pinus sylvestris</t>
    </r>
    <r>
      <rPr>
        <sz val="12"/>
        <color theme="1"/>
        <rFont val="Calibri"/>
        <family val="2"/>
        <scheme val="minor"/>
      </rPr>
      <t>, Charcoal (no. C6n62?) from layer 8c, unclear association</t>
    </r>
  </si>
  <si>
    <t>KN-5845(?)</t>
  </si>
  <si>
    <r>
      <rPr>
        <i/>
        <sz val="12"/>
        <color theme="1"/>
        <rFont val="Calibri"/>
        <family val="2"/>
        <scheme val="minor"/>
      </rPr>
      <t>Pinus sylvestris</t>
    </r>
    <r>
      <rPr>
        <sz val="12"/>
        <color theme="1"/>
        <rFont val="Calibri"/>
        <family val="2"/>
        <scheme val="minor"/>
      </rPr>
      <t>, Charcoal (no. C5n39) from layer 6, unclear association</t>
    </r>
  </si>
  <si>
    <t>KIA-49735</t>
  </si>
  <si>
    <r>
      <rPr>
        <i/>
        <sz val="12"/>
        <color theme="1"/>
        <rFont val="Calibri"/>
        <family val="2"/>
        <scheme val="minor"/>
      </rPr>
      <t>Capreolus capreolus</t>
    </r>
    <r>
      <rPr>
        <sz val="12"/>
        <color theme="1"/>
        <rFont val="Calibri"/>
        <family val="2"/>
        <scheme val="minor"/>
      </rPr>
      <t>, Bone (no. B5b5-1) from layer 4, find horizon</t>
    </r>
  </si>
  <si>
    <t>KN-5843</t>
  </si>
  <si>
    <r>
      <rPr>
        <i/>
        <sz val="12"/>
        <color theme="1"/>
        <rFont val="Calibri"/>
        <family val="2"/>
        <scheme val="minor"/>
      </rPr>
      <t>Salix</t>
    </r>
    <r>
      <rPr>
        <sz val="12"/>
        <color theme="1"/>
        <rFont val="Calibri"/>
        <family val="2"/>
        <scheme val="minor"/>
      </rPr>
      <t xml:space="preserve"> sp., charcoal (no. C5s11) from layer 5, unclear association</t>
    </r>
  </si>
  <si>
    <t>KN-5845</t>
  </si>
  <si>
    <r>
      <rPr>
        <i/>
        <sz val="12"/>
        <color theme="1"/>
        <rFont val="Calibri"/>
        <family val="2"/>
        <scheme val="minor"/>
      </rPr>
      <t>Pinus sylvestris</t>
    </r>
    <r>
      <rPr>
        <sz val="12"/>
        <color theme="1"/>
        <rFont val="Calibri"/>
        <family val="2"/>
        <scheme val="minor"/>
      </rPr>
      <t>, Wood (no. E5s41) from base of layer 7, unclear association</t>
    </r>
  </si>
  <si>
    <t>Bln-3215</t>
  </si>
  <si>
    <t>Peat (no. B6TORF1) from layer 7, unclear association</t>
  </si>
  <si>
    <t>Dated in 1984</t>
  </si>
  <si>
    <t>Gramsch 1991</t>
  </si>
  <si>
    <t>KN-5846</t>
  </si>
  <si>
    <t>Unidentified bark (no. C3n90?) from layer 7, unclear association</t>
  </si>
  <si>
    <t>Friesack 4, Layer Ia</t>
  </si>
  <si>
    <t>Bln-3026</t>
  </si>
  <si>
    <t>Unidentified charcoal from find layer</t>
  </si>
  <si>
    <t>Gramsch 2000</t>
  </si>
  <si>
    <t>Friesack 4, Layer Ib</t>
  </si>
  <si>
    <t>Bln-3020</t>
  </si>
  <si>
    <t>Unidentified charcoal  from find layer</t>
  </si>
  <si>
    <t>Friesack 4, Layer Ic</t>
  </si>
  <si>
    <t>Bln-3019</t>
  </si>
  <si>
    <t>Bln-3001</t>
  </si>
  <si>
    <t>Hohen Viecheln</t>
  </si>
  <si>
    <t>RICH-22176</t>
  </si>
  <si>
    <r>
      <rPr>
        <i/>
        <sz val="12"/>
        <color theme="1"/>
        <rFont val="Calibri"/>
        <family val="2"/>
        <scheme val="minor"/>
      </rPr>
      <t>Cervus elaphus</t>
    </r>
    <r>
      <rPr>
        <sz val="12"/>
        <color theme="1"/>
        <rFont val="Calibri"/>
        <family val="2"/>
        <scheme val="minor"/>
      </rPr>
      <t>, bone from find layer, HoVi-5314</t>
    </r>
  </si>
  <si>
    <t>Groß et al. 2019</t>
  </si>
  <si>
    <t>KIA-51074</t>
  </si>
  <si>
    <t>HV1 antler headdress from find layer</t>
  </si>
  <si>
    <t>Wild et al. 2019</t>
  </si>
  <si>
    <t>Star Carr; VP85A Monolith M1</t>
  </si>
  <si>
    <t>Day 1993; Day and Mellars 1994; Mellars and Dark 1998</t>
  </si>
  <si>
    <t>OxA-3349</t>
  </si>
  <si>
    <t>Unidentified waterlogged wood from a 0.5cm thick sample of coarse reed peat at 23.415–23.42m OD, from the middle of context 226 from Monolith M1 from the east-facing section of VP85A</t>
  </si>
  <si>
    <t>Star Carr; 110553</t>
  </si>
  <si>
    <t>OxA-32056</t>
  </si>
  <si>
    <t>−28.1±0.2</t>
  </si>
  <si>
    <t>Pre-dates the main period of human occupation at Star Carr</t>
  </si>
  <si>
    <t>Bayliss et al. 2018</t>
  </si>
  <si>
    <t>SUERC-65242</t>
  </si>
  <si>
    <t>Replicate of OxA-32056</t>
  </si>
  <si>
    <t>−28.3±0.2</t>
  </si>
  <si>
    <t>+2.4±0.3</t>
  </si>
  <si>
    <t>−20.9±0.2</t>
  </si>
  <si>
    <t>−21.6±0.2</t>
  </si>
  <si>
    <t>Star Carr; Detrital Wood Scatter</t>
  </si>
  <si>
    <t>OxA-33672</t>
  </si>
  <si>
    <t>Cervus elaphus pedicile from a frontlet/headdress (Find no 99528), from context 312, Trench 34</t>
  </si>
  <si>
    <t>−22.1±0.2</t>
  </si>
  <si>
    <t>+1.5±0.3</t>
  </si>
  <si>
    <t>SUERC-66180</t>
  </si>
  <si>
    <t>−22.8±0.2</t>
  </si>
  <si>
    <t>+4.9±0.3</t>
  </si>
  <si>
    <t>OxA-32061</t>
  </si>
  <si>
    <t>OxA-32063</t>
  </si>
  <si>
    <t>−21.4±0.2</t>
  </si>
  <si>
    <t>SUERC-59185</t>
  </si>
  <si>
    <t>Replicate of  OxA-32063</t>
  </si>
  <si>
    <t>+2.3±0.3</t>
  </si>
  <si>
    <t>OxA-33671</t>
  </si>
  <si>
    <t>−21.7±0.2</t>
  </si>
  <si>
    <t>+2.8±0.3</t>
  </si>
  <si>
    <r>
      <rPr>
        <i/>
        <sz val="12"/>
        <color theme="1"/>
        <rFont val="Calibri"/>
        <family val="2"/>
        <scheme val="minor"/>
      </rPr>
      <t>Cervus elaphus</t>
    </r>
    <r>
      <rPr>
        <sz val="12"/>
        <color theme="1"/>
        <rFont val="Calibri"/>
        <family val="2"/>
        <scheme val="minor"/>
      </rPr>
      <t xml:space="preserve"> worked right metatarsal (Find no 103650), from context 317, Trench 34</t>
    </r>
  </si>
  <si>
    <r>
      <rPr>
        <i/>
        <sz val="12"/>
        <color theme="1"/>
        <rFont val="Calibri"/>
        <family val="2"/>
        <scheme val="minor"/>
      </rPr>
      <t>Bos primigenius</t>
    </r>
    <r>
      <rPr>
        <sz val="12"/>
        <color theme="1"/>
        <rFont val="Calibri"/>
        <family val="2"/>
        <scheme val="minor"/>
      </rPr>
      <t xml:space="preserve"> left femur head (Find no 99484), from context 312,  Trench 34</t>
    </r>
  </si>
  <si>
    <r>
      <rPr>
        <i/>
        <sz val="12"/>
        <color theme="1"/>
        <rFont val="Calibri"/>
        <family val="2"/>
        <scheme val="minor"/>
      </rPr>
      <t>Alces alces</t>
    </r>
    <r>
      <rPr>
        <sz val="12"/>
        <color theme="1"/>
        <rFont val="Calibri"/>
        <family val="2"/>
        <scheme val="minor"/>
      </rPr>
      <t xml:space="preserve"> antler (Find no 108966), from context 317, Trench 34</t>
    </r>
  </si>
  <si>
    <r>
      <rPr>
        <i/>
        <sz val="12"/>
        <color theme="1"/>
        <rFont val="Calibri"/>
        <family val="2"/>
        <scheme val="minor"/>
      </rPr>
      <t>Alces alces</t>
    </r>
    <r>
      <rPr>
        <sz val="12"/>
        <color theme="1"/>
        <rFont val="Calibri"/>
        <family val="2"/>
        <scheme val="minor"/>
      </rPr>
      <t xml:space="preserve"> cranium (Find no 108941), from context 317, Trench 34</t>
    </r>
  </si>
  <si>
    <t>Age uncal BP</t>
  </si>
  <si>
    <r>
      <t>Waterlogged</t>
    </r>
    <r>
      <rPr>
        <i/>
        <sz val="12"/>
        <color theme="1"/>
        <rFont val="Calibri"/>
        <family val="2"/>
        <scheme val="minor"/>
      </rPr>
      <t xml:space="preserve"> Salix/Populus sp</t>
    </r>
    <r>
      <rPr>
        <sz val="12"/>
        <color theme="1"/>
        <rFont val="Calibri"/>
        <family val="2"/>
        <scheme val="minor"/>
      </rPr>
      <t>. radially 1/3 split timber (Find no 110553), context 320</t>
    </r>
  </si>
  <si>
    <t>cal BC (95%)</t>
  </si>
  <si>
    <t>11807-11060</t>
  </si>
  <si>
    <t>10949-9815</t>
  </si>
  <si>
    <t>9316-7680</t>
  </si>
  <si>
    <t>11231-11501</t>
  </si>
  <si>
    <t>11140-10740</t>
  </si>
  <si>
    <t>10931-10752</t>
  </si>
  <si>
    <t>11219-10965</t>
  </si>
  <si>
    <t>11624-10980</t>
  </si>
  <si>
    <t>9865-9200</t>
  </si>
  <si>
    <t>5556-5074</t>
  </si>
  <si>
    <t>4324-3797</t>
  </si>
  <si>
    <t>405-57</t>
  </si>
  <si>
    <t>11293-10976</t>
  </si>
  <si>
    <t>11278-10947</t>
  </si>
  <si>
    <t>11276-10816</t>
  </si>
  <si>
    <t>11346-11151</t>
  </si>
  <si>
    <t>11341-10815</t>
  </si>
  <si>
    <t>11018-10157</t>
  </si>
  <si>
    <t>10768-9999</t>
  </si>
  <si>
    <t>10672-9931</t>
  </si>
  <si>
    <t>10045-8486</t>
  </si>
  <si>
    <t>5476-4854</t>
  </si>
  <si>
    <t>11150-10891</t>
  </si>
  <si>
    <t>10811-10671</t>
  </si>
  <si>
    <t>10797-10671</t>
  </si>
  <si>
    <t>10781-10535</t>
  </si>
  <si>
    <t>10529-9991</t>
  </si>
  <si>
    <t>9860-9319</t>
  </si>
  <si>
    <t>10943-10771</t>
  </si>
  <si>
    <t>10736-10102</t>
  </si>
  <si>
    <t>10492-9693</t>
  </si>
  <si>
    <t>11122-10806</t>
  </si>
  <si>
    <t>10745-10152</t>
  </si>
  <si>
    <t>10970-10677</t>
  </si>
  <si>
    <t>10880-10729</t>
  </si>
  <si>
    <t>11107-10556</t>
  </si>
  <si>
    <t>10775-9673</t>
  </si>
  <si>
    <t>10664-9802</t>
  </si>
  <si>
    <t>10531-9876</t>
  </si>
  <si>
    <t>10809-10158</t>
  </si>
  <si>
    <t>10093-9299</t>
  </si>
  <si>
    <t>10510-9558</t>
  </si>
  <si>
    <t>10021-9316</t>
  </si>
  <si>
    <t>9858-9330</t>
  </si>
  <si>
    <t>9777-9320</t>
  </si>
  <si>
    <t>9793-9312</t>
  </si>
  <si>
    <t>9652-9260</t>
  </si>
  <si>
    <t>9273-8846</t>
  </si>
  <si>
    <t>9228-8642</t>
  </si>
  <si>
    <t>9217-8635</t>
  </si>
  <si>
    <t>10046-9789</t>
  </si>
  <si>
    <t>10022-9565</t>
  </si>
  <si>
    <t>10776-9371</t>
  </si>
  <si>
    <t>10483-9388</t>
  </si>
  <si>
    <t>10482-9324</t>
  </si>
  <si>
    <t>10479-9319</t>
  </si>
  <si>
    <t>10148-9311</t>
  </si>
  <si>
    <t>10021-9365</t>
  </si>
  <si>
    <t>10051-9316</t>
  </si>
  <si>
    <t>9984-9367</t>
  </si>
  <si>
    <t>9870-9401</t>
  </si>
  <si>
    <t>9922-9288</t>
  </si>
  <si>
    <t>9879-9368</t>
  </si>
  <si>
    <t>9871-9268</t>
  </si>
  <si>
    <t>9855-9246</t>
  </si>
  <si>
    <t>9861-9216</t>
  </si>
  <si>
    <t>9737-8844</t>
  </si>
  <si>
    <t>9232-8805</t>
  </si>
  <si>
    <t>10474-9458</t>
  </si>
  <si>
    <t>9752-9296</t>
  </si>
  <si>
    <t>10885-10672</t>
  </si>
  <si>
    <t>9222-8816</t>
  </si>
  <si>
    <t>8547-8288</t>
  </si>
  <si>
    <t>10772-10110</t>
  </si>
  <si>
    <t>10635-9676</t>
  </si>
  <si>
    <t>9864-9401</t>
  </si>
  <si>
    <t>9984-9274</t>
  </si>
  <si>
    <t>10801-9456</t>
  </si>
  <si>
    <t>10021-9456</t>
  </si>
  <si>
    <t>10479-9373</t>
  </si>
  <si>
    <t>10147-9394</t>
  </si>
  <si>
    <t>9991-9331-</t>
  </si>
  <si>
    <t>9735-9161</t>
  </si>
  <si>
    <t>9740-9311</t>
  </si>
  <si>
    <t>9188-8560</t>
  </si>
  <si>
    <t>8609-8247</t>
  </si>
  <si>
    <t>10665-9409</t>
  </si>
  <si>
    <t>10488-9296</t>
  </si>
  <si>
    <t>9982-8849</t>
  </si>
  <si>
    <t>9653-8711</t>
  </si>
  <si>
    <t>10043-9405</t>
  </si>
  <si>
    <t>9881-9452</t>
  </si>
  <si>
    <t>9733-9301</t>
  </si>
  <si>
    <t>9450-9262</t>
  </si>
  <si>
    <t>9226-8815</t>
  </si>
  <si>
    <t>9799-9362</t>
  </si>
  <si>
    <t>9871-8711</t>
  </si>
  <si>
    <t>9751-9301</t>
  </si>
  <si>
    <t>9739-9290</t>
  </si>
  <si>
    <t>9655-9284</t>
  </si>
  <si>
    <t>10529-9703</t>
  </si>
  <si>
    <t>9926-9453</t>
  </si>
  <si>
    <t>9984-9322</t>
  </si>
  <si>
    <t>9868-9404</t>
  </si>
  <si>
    <t>9862-9399</t>
  </si>
  <si>
    <t>9859-9375</t>
  </si>
  <si>
    <t>9852-9376</t>
  </si>
  <si>
    <t>9926-9292</t>
  </si>
  <si>
    <t>9865-9304</t>
  </si>
  <si>
    <t>9758-9325</t>
  </si>
  <si>
    <t>9656-9304</t>
  </si>
  <si>
    <t>9656-8823</t>
  </si>
  <si>
    <t>9296-8815</t>
  </si>
  <si>
    <t>9319-8652</t>
  </si>
  <si>
    <t>9251-8568</t>
  </si>
  <si>
    <t>9256-8711</t>
  </si>
  <si>
    <t>9978-9363</t>
  </si>
  <si>
    <t>9740-9255</t>
  </si>
  <si>
    <t>9241-8786</t>
  </si>
  <si>
    <t>9795-9335</t>
  </si>
  <si>
    <t>9741-9319</t>
  </si>
  <si>
    <t>9738-9292</t>
  </si>
  <si>
    <t>9733-9274</t>
  </si>
  <si>
    <t>9443-9163</t>
  </si>
  <si>
    <t>9442-9162</t>
  </si>
  <si>
    <t>9364-8929</t>
  </si>
  <si>
    <t>9659-9292</t>
  </si>
  <si>
    <t>9756-9301</t>
  </si>
  <si>
    <t>9740-9294</t>
  </si>
  <si>
    <t>9658-9257</t>
  </si>
  <si>
    <t>9228-8790</t>
  </si>
  <si>
    <t>9651-9282</t>
  </si>
  <si>
    <t>9740-9285</t>
  </si>
  <si>
    <t>9525-8816</t>
  </si>
  <si>
    <t>9231-8841</t>
  </si>
  <si>
    <t>9142-8782</t>
  </si>
  <si>
    <t>9154-8770</t>
  </si>
  <si>
    <t>9186-8738</t>
  </si>
  <si>
    <t>9154-8757</t>
  </si>
  <si>
    <t>9311-9210</t>
  </si>
  <si>
    <t>9131-8651</t>
  </si>
  <si>
    <t>9368-9229</t>
  </si>
  <si>
    <t>9262-8847</t>
  </si>
  <si>
    <t>9134-8764</t>
  </si>
  <si>
    <t>9148-8748</t>
  </si>
  <si>
    <t>9732-9319</t>
  </si>
  <si>
    <t>9757-9330</t>
  </si>
  <si>
    <t>9251-8810</t>
  </si>
  <si>
    <t>9130-8649</t>
  </si>
  <si>
    <t>9224-8816</t>
  </si>
  <si>
    <t>9217-8773</t>
  </si>
  <si>
    <t>9247-8819</t>
  </si>
  <si>
    <t>9268-8828</t>
  </si>
  <si>
    <t>9111-8481</t>
  </si>
  <si>
    <t>9118-8461</t>
  </si>
  <si>
    <t>9123-8461</t>
  </si>
  <si>
    <t>9126-8622</t>
  </si>
  <si>
    <t>9121-8632</t>
  </si>
  <si>
    <t>Colour code: Green=Fully modelled; Orange=Modelled with caution; Red=Omitted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</si>
</sst>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1" xfId="0" applyFont="1" applyBorder="1"/>
    <xf numFmtId="1" fontId="2" fillId="0" borderId="1" xfId="0" applyNumberFormat="1" applyFont="1" applyBorder="1"/>
    <xf numFmtId="0" fontId="2" fillId="0" borderId="1" xfId="0" applyFont="1" applyBorder="1" applyAlignment="1">
      <alignment wrapText="1"/>
    </xf>
    <xf numFmtId="0" fontId="0" fillId="0" borderId="2" xfId="0" applyBorder="1"/>
    <xf numFmtId="0" fontId="0" fillId="0" borderId="1" xfId="0" applyBorder="1"/>
    <xf numFmtId="0" fontId="3" fillId="2" borderId="1" xfId="0" applyFont="1" applyFill="1" applyBorder="1"/>
    <xf numFmtId="1" fontId="3" fillId="2" borderId="1" xfId="0" applyNumberFormat="1" applyFont="1" applyFill="1" applyBorder="1"/>
    <xf numFmtId="0" fontId="3" fillId="2" borderId="1" xfId="0" applyFont="1" applyFill="1" applyBorder="1" applyAlignment="1">
      <alignment wrapText="1"/>
    </xf>
    <xf numFmtId="0" fontId="0" fillId="2" borderId="2" xfId="0" applyFill="1" applyBorder="1"/>
    <xf numFmtId="0" fontId="0" fillId="2" borderId="1" xfId="0" applyFill="1" applyBorder="1"/>
    <xf numFmtId="0" fontId="3" fillId="3" borderId="1" xfId="0" applyFont="1" applyFill="1" applyBorder="1"/>
    <xf numFmtId="1" fontId="3" fillId="3" borderId="1" xfId="0" applyNumberFormat="1" applyFont="1" applyFill="1" applyBorder="1"/>
    <xf numFmtId="0" fontId="3" fillId="3" borderId="1" xfId="0" applyFont="1" applyFill="1" applyBorder="1" applyAlignment="1">
      <alignment wrapText="1"/>
    </xf>
    <xf numFmtId="0" fontId="0" fillId="3" borderId="2" xfId="0" applyFill="1" applyBorder="1"/>
    <xf numFmtId="0" fontId="0" fillId="3" borderId="1" xfId="0" applyFill="1" applyBorder="1"/>
    <xf numFmtId="0" fontId="5" fillId="2" borderId="1" xfId="0" applyFont="1" applyFill="1" applyBorder="1"/>
    <xf numFmtId="1" fontId="5" fillId="2" borderId="1" xfId="0" applyNumberFormat="1" applyFont="1" applyFill="1" applyBorder="1"/>
    <xf numFmtId="0" fontId="5" fillId="2" borderId="1" xfId="0" applyFont="1" applyFill="1" applyBorder="1" applyAlignment="1">
      <alignment wrapText="1"/>
    </xf>
    <xf numFmtId="0" fontId="6" fillId="2" borderId="1" xfId="0" applyFont="1" applyFill="1" applyBorder="1"/>
    <xf numFmtId="0" fontId="6" fillId="2" borderId="2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4" borderId="1" xfId="0" applyFont="1" applyFill="1" applyBorder="1"/>
    <xf numFmtId="0" fontId="0" fillId="4" borderId="2" xfId="0" applyFill="1" applyBorder="1"/>
    <xf numFmtId="0" fontId="0" fillId="4" borderId="1" xfId="0" applyFill="1" applyBorder="1"/>
    <xf numFmtId="0" fontId="5" fillId="3" borderId="1" xfId="0" applyFont="1" applyFill="1" applyBorder="1"/>
    <xf numFmtId="0" fontId="4" fillId="2" borderId="1" xfId="0" applyFont="1" applyFill="1" applyBorder="1" applyAlignment="1">
      <alignment wrapText="1"/>
    </xf>
    <xf numFmtId="49" fontId="3" fillId="3" borderId="1" xfId="0" applyNumberFormat="1" applyFont="1" applyFill="1" applyBorder="1"/>
    <xf numFmtId="0" fontId="3" fillId="5" borderId="1" xfId="0" applyFont="1" applyFill="1" applyBorder="1"/>
    <xf numFmtId="1" fontId="3" fillId="5" borderId="1" xfId="0" applyNumberFormat="1" applyFont="1" applyFill="1" applyBorder="1"/>
    <xf numFmtId="0" fontId="3" fillId="5" borderId="1" xfId="0" applyFont="1" applyFill="1" applyBorder="1" applyAlignment="1">
      <alignment wrapText="1"/>
    </xf>
    <xf numFmtId="49" fontId="3" fillId="5" borderId="1" xfId="0" applyNumberFormat="1" applyFont="1" applyFill="1" applyBorder="1"/>
    <xf numFmtId="0" fontId="0" fillId="5" borderId="2" xfId="0" applyFill="1" applyBorder="1"/>
    <xf numFmtId="0" fontId="0" fillId="5" borderId="1" xfId="0" applyFill="1" applyBorder="1"/>
    <xf numFmtId="0" fontId="8" fillId="5" borderId="1" xfId="0" applyFont="1" applyFill="1" applyBorder="1" applyAlignment="1">
      <alignment wrapText="1"/>
    </xf>
    <xf numFmtId="49" fontId="3" fillId="2" borderId="1" xfId="0" applyNumberFormat="1" applyFont="1" applyFill="1" applyBorder="1"/>
    <xf numFmtId="0" fontId="8" fillId="3" borderId="1" xfId="0" applyFont="1" applyFill="1" applyBorder="1" applyAlignment="1">
      <alignment horizontal="justify" vertical="center" wrapText="1"/>
    </xf>
    <xf numFmtId="0" fontId="8" fillId="5" borderId="1" xfId="0" applyFont="1" applyFill="1" applyBorder="1" applyAlignment="1">
      <alignment horizontal="justify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5" fillId="2" borderId="1" xfId="0" applyFont="1" applyFill="1" applyBorder="1" applyAlignment="1">
      <alignment horizontal="justify" vertical="center" wrapText="1"/>
    </xf>
    <xf numFmtId="49" fontId="5" fillId="2" borderId="1" xfId="0" applyNumberFormat="1" applyFont="1" applyFill="1" applyBorder="1"/>
    <xf numFmtId="0" fontId="8" fillId="3" borderId="1" xfId="0" applyFont="1" applyFill="1" applyBorder="1"/>
    <xf numFmtId="0" fontId="4" fillId="3" borderId="1" xfId="0" applyFont="1" applyFill="1" applyBorder="1" applyAlignment="1">
      <alignment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1" fontId="3" fillId="0" borderId="1" xfId="0" applyNumberFormat="1" applyFont="1" applyBorder="1"/>
    <xf numFmtId="0" fontId="2" fillId="0" borderId="3" xfId="0" applyFont="1" applyBorder="1"/>
    <xf numFmtId="0" fontId="0" fillId="0" borderId="4" xfId="0" applyBorder="1"/>
    <xf numFmtId="0" fontId="0" fillId="0" borderId="2" xfId="0" applyBorder="1"/>
    <xf numFmtId="0" fontId="2" fillId="4" borderId="3" xfId="0" applyFont="1" applyFill="1" applyBorder="1"/>
    <xf numFmtId="0" fontId="7" fillId="4" borderId="3" xfId="0" applyFont="1" applyFill="1" applyBorder="1"/>
    <xf numFmtId="0" fontId="1" fillId="0" borderId="4" xfId="0" applyFont="1" applyBorder="1"/>
    <xf numFmtId="0" fontId="1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018FA-86A9-42E7-941A-512263B7568E}">
  <dimension ref="A1:Z168"/>
  <sheetViews>
    <sheetView tabSelected="1" zoomScale="90" zoomScaleNormal="9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180" sqref="A180"/>
    </sheetView>
  </sheetViews>
  <sheetFormatPr defaultColWidth="11.42578125" defaultRowHeight="15.75" x14ac:dyDescent="0.25"/>
  <cols>
    <col min="1" max="1" width="74.42578125" style="43" customWidth="1"/>
    <col min="2" max="2" width="25" style="43" customWidth="1"/>
    <col min="3" max="3" width="13.85546875" style="43" customWidth="1"/>
    <col min="4" max="4" width="22.7109375" style="43" customWidth="1"/>
    <col min="5" max="5" width="14" style="45" customWidth="1"/>
    <col min="6" max="6" width="9.28515625" style="43" customWidth="1"/>
    <col min="7" max="7" width="13.28515625" style="43" bestFit="1" customWidth="1"/>
    <col min="8" max="9" width="79.85546875" style="44" customWidth="1"/>
    <col min="10" max="10" width="23.5703125" style="43" customWidth="1"/>
    <col min="11" max="12" width="13.85546875" style="43" customWidth="1"/>
    <col min="13" max="13" width="15.5703125" style="43" bestFit="1" customWidth="1"/>
    <col min="14" max="14" width="29.140625" style="43" bestFit="1" customWidth="1"/>
    <col min="15" max="15" width="13.85546875" style="43" customWidth="1"/>
    <col min="16" max="16" width="17.85546875" style="43" bestFit="1" customWidth="1"/>
    <col min="17" max="17" width="37" style="43" bestFit="1" customWidth="1"/>
    <col min="18" max="18" width="22.85546875" style="43" customWidth="1"/>
    <col min="19" max="19" width="26.5703125" style="43" bestFit="1" customWidth="1"/>
    <col min="20" max="20" width="28.28515625" style="43" customWidth="1"/>
    <col min="21" max="21" width="42" style="43" bestFit="1" customWidth="1"/>
    <col min="22" max="22" width="23.85546875" style="43" customWidth="1"/>
    <col min="23" max="23" width="203.140625" style="43" bestFit="1" customWidth="1"/>
    <col min="24" max="24" width="92.28515625" style="43" customWidth="1"/>
    <col min="25" max="25" width="57.28515625" style="43" bestFit="1" customWidth="1"/>
    <col min="26" max="16384" width="11.42578125" style="5"/>
  </cols>
  <sheetData>
    <row r="1" spans="1:26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524</v>
      </c>
      <c r="F1" s="1" t="s">
        <v>4</v>
      </c>
      <c r="G1" s="1" t="s">
        <v>526</v>
      </c>
      <c r="H1" s="3" t="s">
        <v>5</v>
      </c>
      <c r="I1" s="3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3" t="s">
        <v>20</v>
      </c>
      <c r="X1" s="3" t="s">
        <v>21</v>
      </c>
      <c r="Y1" s="3" t="s">
        <v>22</v>
      </c>
      <c r="Z1" s="4"/>
    </row>
    <row r="2" spans="1:26" x14ac:dyDescent="0.25">
      <c r="A2" s="46" t="s">
        <v>23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8"/>
      <c r="X2" s="3"/>
      <c r="Y2" s="3"/>
      <c r="Z2" s="4"/>
    </row>
    <row r="3" spans="1:26" s="10" customFormat="1" x14ac:dyDescent="0.25">
      <c r="A3" s="6" t="s">
        <v>24</v>
      </c>
      <c r="B3" s="6" t="s">
        <v>25</v>
      </c>
      <c r="C3" s="6" t="s">
        <v>26</v>
      </c>
      <c r="D3" s="6" t="s">
        <v>27</v>
      </c>
      <c r="E3" s="7">
        <v>11450</v>
      </c>
      <c r="F3" s="6">
        <v>180</v>
      </c>
      <c r="G3" s="6" t="s">
        <v>527</v>
      </c>
      <c r="H3" s="8" t="s">
        <v>28</v>
      </c>
      <c r="I3" s="8" t="s">
        <v>29</v>
      </c>
      <c r="J3" s="6"/>
      <c r="K3" s="6"/>
      <c r="L3" s="6"/>
      <c r="M3" s="6">
        <v>2</v>
      </c>
      <c r="N3" s="6">
        <v>0</v>
      </c>
      <c r="O3" s="6">
        <v>4</v>
      </c>
      <c r="P3" s="6">
        <v>0</v>
      </c>
      <c r="Q3" s="6">
        <v>0</v>
      </c>
      <c r="R3" s="6">
        <v>0</v>
      </c>
      <c r="S3" s="6">
        <v>2</v>
      </c>
      <c r="T3" s="6">
        <v>0</v>
      </c>
      <c r="U3" s="6">
        <v>0</v>
      </c>
      <c r="V3" s="6">
        <f t="shared" ref="V3:V33" si="0">SUM(M3:U3)</f>
        <v>8</v>
      </c>
      <c r="W3" s="8" t="s">
        <v>30</v>
      </c>
      <c r="X3" s="6" t="s">
        <v>31</v>
      </c>
      <c r="Y3" s="6" t="s">
        <v>32</v>
      </c>
      <c r="Z3" s="9"/>
    </row>
    <row r="4" spans="1:26" s="10" customFormat="1" x14ac:dyDescent="0.25">
      <c r="A4" s="6" t="s">
        <v>24</v>
      </c>
      <c r="B4" s="6" t="s">
        <v>25</v>
      </c>
      <c r="C4" s="6" t="s">
        <v>26</v>
      </c>
      <c r="D4" s="6" t="s">
        <v>33</v>
      </c>
      <c r="E4" s="7">
        <v>10560</v>
      </c>
      <c r="F4" s="6">
        <v>200</v>
      </c>
      <c r="G4" s="6" t="s">
        <v>528</v>
      </c>
      <c r="H4" s="8" t="s">
        <v>34</v>
      </c>
      <c r="I4" s="8" t="s">
        <v>29</v>
      </c>
      <c r="J4" s="6"/>
      <c r="K4" s="6"/>
      <c r="L4" s="6"/>
      <c r="M4" s="6">
        <v>0</v>
      </c>
      <c r="N4" s="6">
        <v>0</v>
      </c>
      <c r="O4" s="6">
        <v>4</v>
      </c>
      <c r="P4" s="6">
        <v>0</v>
      </c>
      <c r="Q4" s="6">
        <v>0</v>
      </c>
      <c r="R4" s="6">
        <v>2</v>
      </c>
      <c r="S4" s="6">
        <v>0</v>
      </c>
      <c r="T4" s="6">
        <v>0</v>
      </c>
      <c r="U4" s="6">
        <v>0</v>
      </c>
      <c r="V4" s="6">
        <f t="shared" si="0"/>
        <v>6</v>
      </c>
      <c r="W4" s="8" t="s">
        <v>35</v>
      </c>
      <c r="X4" s="8" t="s">
        <v>31</v>
      </c>
      <c r="Y4" s="6" t="s">
        <v>36</v>
      </c>
      <c r="Z4" s="9"/>
    </row>
    <row r="5" spans="1:26" s="10" customFormat="1" x14ac:dyDescent="0.25">
      <c r="A5" s="6" t="s">
        <v>24</v>
      </c>
      <c r="B5" s="6" t="s">
        <v>25</v>
      </c>
      <c r="C5" s="6" t="s">
        <v>26</v>
      </c>
      <c r="D5" s="6" t="s">
        <v>37</v>
      </c>
      <c r="E5" s="7">
        <v>9280</v>
      </c>
      <c r="F5" s="6">
        <v>290</v>
      </c>
      <c r="G5" s="6" t="s">
        <v>529</v>
      </c>
      <c r="H5" s="8" t="s">
        <v>38</v>
      </c>
      <c r="I5" s="8" t="s">
        <v>29</v>
      </c>
      <c r="J5" s="6"/>
      <c r="K5" s="6"/>
      <c r="L5" s="6"/>
      <c r="M5" s="6">
        <v>0</v>
      </c>
      <c r="N5" s="6">
        <v>0</v>
      </c>
      <c r="O5" s="6">
        <v>4</v>
      </c>
      <c r="P5" s="6">
        <v>0</v>
      </c>
      <c r="Q5" s="6">
        <v>0</v>
      </c>
      <c r="R5" s="6">
        <v>1</v>
      </c>
      <c r="S5" s="6">
        <v>0</v>
      </c>
      <c r="T5" s="6">
        <v>0</v>
      </c>
      <c r="U5" s="6">
        <v>0</v>
      </c>
      <c r="V5" s="6">
        <f t="shared" si="0"/>
        <v>5</v>
      </c>
      <c r="W5" s="8" t="s">
        <v>35</v>
      </c>
      <c r="X5" s="8" t="s">
        <v>31</v>
      </c>
      <c r="Y5" s="6" t="s">
        <v>36</v>
      </c>
      <c r="Z5" s="9"/>
    </row>
    <row r="6" spans="1:26" s="10" customFormat="1" ht="31.5" x14ac:dyDescent="0.25">
      <c r="A6" s="6" t="s">
        <v>39</v>
      </c>
      <c r="B6" s="6" t="s">
        <v>40</v>
      </c>
      <c r="C6" s="6" t="s">
        <v>41</v>
      </c>
      <c r="D6" s="6" t="s">
        <v>42</v>
      </c>
      <c r="E6" s="7">
        <v>11445</v>
      </c>
      <c r="F6" s="6">
        <v>60</v>
      </c>
      <c r="G6" s="6" t="s">
        <v>530</v>
      </c>
      <c r="H6" s="8" t="s">
        <v>43</v>
      </c>
      <c r="I6" s="8" t="s">
        <v>29</v>
      </c>
      <c r="J6" s="6"/>
      <c r="K6" s="6"/>
      <c r="L6" s="6"/>
      <c r="M6" s="6">
        <v>2</v>
      </c>
      <c r="N6" s="6">
        <v>0</v>
      </c>
      <c r="O6" s="6">
        <v>4</v>
      </c>
      <c r="P6" s="6">
        <v>0</v>
      </c>
      <c r="Q6" s="6">
        <v>0</v>
      </c>
      <c r="R6" s="6">
        <v>0</v>
      </c>
      <c r="S6" s="6">
        <v>0</v>
      </c>
      <c r="T6" s="6">
        <v>0</v>
      </c>
      <c r="U6" s="6">
        <v>0</v>
      </c>
      <c r="V6" s="6">
        <f t="shared" si="0"/>
        <v>6</v>
      </c>
      <c r="W6" s="6"/>
      <c r="X6" s="6" t="s">
        <v>31</v>
      </c>
      <c r="Y6" s="6" t="s">
        <v>44</v>
      </c>
      <c r="Z6" s="9"/>
    </row>
    <row r="7" spans="1:26" s="10" customFormat="1" ht="31.5" x14ac:dyDescent="0.25">
      <c r="A7" s="6" t="s">
        <v>45</v>
      </c>
      <c r="B7" s="6" t="s">
        <v>40</v>
      </c>
      <c r="C7" s="6" t="s">
        <v>41</v>
      </c>
      <c r="D7" s="6" t="s">
        <v>46</v>
      </c>
      <c r="E7" s="7">
        <v>10880</v>
      </c>
      <c r="F7" s="6">
        <v>125</v>
      </c>
      <c r="G7" s="6" t="s">
        <v>531</v>
      </c>
      <c r="H7" s="8" t="s">
        <v>47</v>
      </c>
      <c r="I7" s="8" t="s">
        <v>29</v>
      </c>
      <c r="J7" s="6"/>
      <c r="K7" s="6"/>
      <c r="L7" s="6"/>
      <c r="M7" s="10">
        <v>0</v>
      </c>
      <c r="N7" s="6">
        <v>0</v>
      </c>
      <c r="O7" s="6">
        <v>4</v>
      </c>
      <c r="P7" s="6">
        <v>0</v>
      </c>
      <c r="Q7" s="6">
        <v>0</v>
      </c>
      <c r="R7" s="6">
        <v>0</v>
      </c>
      <c r="S7" s="6">
        <v>0</v>
      </c>
      <c r="T7" s="6">
        <v>0</v>
      </c>
      <c r="U7" s="6">
        <v>0</v>
      </c>
      <c r="V7" s="6">
        <f t="shared" si="0"/>
        <v>4</v>
      </c>
      <c r="W7" s="6"/>
      <c r="X7" s="6" t="s">
        <v>31</v>
      </c>
      <c r="Y7" s="6" t="s">
        <v>48</v>
      </c>
      <c r="Z7" s="9"/>
    </row>
    <row r="8" spans="1:26" s="10" customFormat="1" ht="31.5" x14ac:dyDescent="0.25">
      <c r="A8" s="6" t="s">
        <v>39</v>
      </c>
      <c r="B8" s="6" t="s">
        <v>40</v>
      </c>
      <c r="C8" s="6" t="s">
        <v>41</v>
      </c>
      <c r="D8" s="6" t="s">
        <v>49</v>
      </c>
      <c r="E8" s="7">
        <v>10810</v>
      </c>
      <c r="F8" s="6">
        <v>60</v>
      </c>
      <c r="G8" s="6" t="s">
        <v>532</v>
      </c>
      <c r="H8" s="8" t="s">
        <v>50</v>
      </c>
      <c r="I8" s="8" t="s">
        <v>29</v>
      </c>
      <c r="J8" s="6"/>
      <c r="K8" s="6"/>
      <c r="L8" s="6"/>
      <c r="M8" s="6">
        <v>0</v>
      </c>
      <c r="N8" s="6">
        <v>0</v>
      </c>
      <c r="O8" s="6">
        <v>4</v>
      </c>
      <c r="P8" s="6">
        <v>0</v>
      </c>
      <c r="Q8" s="6">
        <v>0</v>
      </c>
      <c r="R8" s="6">
        <v>0</v>
      </c>
      <c r="S8" s="6">
        <v>0</v>
      </c>
      <c r="T8" s="6">
        <v>0</v>
      </c>
      <c r="U8" s="6">
        <v>0</v>
      </c>
      <c r="V8" s="6">
        <f t="shared" si="0"/>
        <v>4</v>
      </c>
      <c r="W8" s="6"/>
      <c r="X8" s="6" t="s">
        <v>31</v>
      </c>
      <c r="Y8" s="6" t="s">
        <v>48</v>
      </c>
      <c r="Z8" s="9"/>
    </row>
    <row r="9" spans="1:26" s="15" customFormat="1" ht="31.5" x14ac:dyDescent="0.25">
      <c r="A9" s="11" t="s">
        <v>74</v>
      </c>
      <c r="B9" s="11" t="s">
        <v>40</v>
      </c>
      <c r="C9" s="11" t="s">
        <v>41</v>
      </c>
      <c r="D9" s="11" t="s">
        <v>75</v>
      </c>
      <c r="E9" s="12">
        <v>11150</v>
      </c>
      <c r="F9" s="11">
        <v>60</v>
      </c>
      <c r="G9" s="11" t="s">
        <v>533</v>
      </c>
      <c r="H9" s="13" t="s">
        <v>76</v>
      </c>
      <c r="I9" s="13" t="s">
        <v>29</v>
      </c>
      <c r="J9" s="11"/>
      <c r="K9" s="11"/>
      <c r="L9" s="11"/>
      <c r="M9" s="11">
        <v>0</v>
      </c>
      <c r="N9" s="11">
        <v>1</v>
      </c>
      <c r="O9" s="11">
        <v>4</v>
      </c>
      <c r="P9" s="11">
        <v>0</v>
      </c>
      <c r="Q9" s="11">
        <v>3</v>
      </c>
      <c r="R9" s="11">
        <v>2</v>
      </c>
      <c r="S9" s="11">
        <v>2</v>
      </c>
      <c r="T9" s="11">
        <v>0</v>
      </c>
      <c r="U9" s="11">
        <v>0</v>
      </c>
      <c r="V9" s="11">
        <f>SUM(M9:U9)</f>
        <v>12</v>
      </c>
      <c r="W9" s="11"/>
      <c r="X9" s="11" t="s">
        <v>55</v>
      </c>
      <c r="Y9" s="11" t="s">
        <v>48</v>
      </c>
      <c r="Z9" s="14"/>
    </row>
    <row r="10" spans="1:26" s="15" customFormat="1" ht="31.5" x14ac:dyDescent="0.25">
      <c r="A10" s="11" t="s">
        <v>51</v>
      </c>
      <c r="B10" s="11" t="s">
        <v>25</v>
      </c>
      <c r="C10" s="11" t="s">
        <v>52</v>
      </c>
      <c r="D10" s="11" t="s">
        <v>53</v>
      </c>
      <c r="E10" s="12">
        <v>11350</v>
      </c>
      <c r="F10" s="11">
        <v>150</v>
      </c>
      <c r="G10" s="11" t="s">
        <v>534</v>
      </c>
      <c r="H10" s="13" t="s">
        <v>54</v>
      </c>
      <c r="I10" s="13" t="s">
        <v>29</v>
      </c>
      <c r="J10" s="11"/>
      <c r="K10" s="11"/>
      <c r="L10" s="11"/>
      <c r="M10" s="11">
        <v>2</v>
      </c>
      <c r="N10" s="11">
        <v>1</v>
      </c>
      <c r="O10" s="11">
        <v>4</v>
      </c>
      <c r="P10" s="11">
        <v>0</v>
      </c>
      <c r="Q10" s="11">
        <v>3</v>
      </c>
      <c r="R10" s="11">
        <v>4</v>
      </c>
      <c r="S10" s="11">
        <v>4</v>
      </c>
      <c r="T10" s="11">
        <v>0</v>
      </c>
      <c r="U10" s="11">
        <v>2</v>
      </c>
      <c r="V10" s="11">
        <f t="shared" si="0"/>
        <v>20</v>
      </c>
      <c r="W10" s="11"/>
      <c r="X10" s="11" t="s">
        <v>55</v>
      </c>
      <c r="Y10" s="11" t="s">
        <v>56</v>
      </c>
      <c r="Z10" s="14"/>
    </row>
    <row r="11" spans="1:26" s="19" customFormat="1" ht="47.25" x14ac:dyDescent="0.25">
      <c r="A11" s="16" t="s">
        <v>57</v>
      </c>
      <c r="B11" s="16" t="s">
        <v>25</v>
      </c>
      <c r="C11" s="16" t="s">
        <v>52</v>
      </c>
      <c r="D11" s="16" t="s">
        <v>58</v>
      </c>
      <c r="E11" s="17">
        <v>9900</v>
      </c>
      <c r="F11" s="16">
        <v>110</v>
      </c>
      <c r="G11" s="16" t="s">
        <v>535</v>
      </c>
      <c r="H11" s="18" t="s">
        <v>59</v>
      </c>
      <c r="I11" s="18" t="s">
        <v>29</v>
      </c>
      <c r="J11" s="16"/>
      <c r="K11" s="16"/>
      <c r="L11" s="16"/>
      <c r="M11" s="16">
        <v>2</v>
      </c>
      <c r="N11" s="16">
        <v>0</v>
      </c>
      <c r="O11" s="16">
        <v>4</v>
      </c>
      <c r="P11" s="16">
        <v>0</v>
      </c>
      <c r="Q11" s="19">
        <v>0</v>
      </c>
      <c r="R11" s="16">
        <v>0</v>
      </c>
      <c r="S11" s="16">
        <v>0</v>
      </c>
      <c r="T11" s="16">
        <v>0</v>
      </c>
      <c r="U11" s="16">
        <v>0</v>
      </c>
      <c r="V11" s="16">
        <f t="shared" si="0"/>
        <v>6</v>
      </c>
      <c r="W11" s="16"/>
      <c r="X11" s="16" t="s">
        <v>31</v>
      </c>
      <c r="Y11" s="16" t="s">
        <v>56</v>
      </c>
      <c r="Z11" s="20"/>
    </row>
    <row r="12" spans="1:26" s="19" customFormat="1" ht="31.5" x14ac:dyDescent="0.25">
      <c r="A12" s="16" t="s">
        <v>60</v>
      </c>
      <c r="B12" s="16" t="s">
        <v>25</v>
      </c>
      <c r="C12" s="16" t="s">
        <v>52</v>
      </c>
      <c r="D12" s="16" t="s">
        <v>61</v>
      </c>
      <c r="E12" s="17">
        <v>6390</v>
      </c>
      <c r="F12" s="16">
        <v>100</v>
      </c>
      <c r="G12" s="16" t="s">
        <v>536</v>
      </c>
      <c r="H12" s="18" t="s">
        <v>62</v>
      </c>
      <c r="I12" s="18" t="s">
        <v>29</v>
      </c>
      <c r="J12" s="16"/>
      <c r="K12" s="16"/>
      <c r="L12" s="16"/>
      <c r="M12" s="16">
        <v>2</v>
      </c>
      <c r="N12" s="16">
        <v>0</v>
      </c>
      <c r="O12" s="16">
        <v>4</v>
      </c>
      <c r="P12" s="16">
        <v>0</v>
      </c>
      <c r="Q12" s="19">
        <v>0</v>
      </c>
      <c r="R12" s="16">
        <v>0</v>
      </c>
      <c r="S12" s="16">
        <v>0</v>
      </c>
      <c r="T12" s="16">
        <v>0</v>
      </c>
      <c r="U12" s="16">
        <v>0</v>
      </c>
      <c r="V12" s="16">
        <f t="shared" si="0"/>
        <v>6</v>
      </c>
      <c r="W12" s="16"/>
      <c r="X12" s="16" t="s">
        <v>31</v>
      </c>
      <c r="Y12" s="16" t="s">
        <v>56</v>
      </c>
      <c r="Z12" s="20"/>
    </row>
    <row r="13" spans="1:26" s="19" customFormat="1" ht="47.25" x14ac:dyDescent="0.25">
      <c r="A13" s="16" t="s">
        <v>57</v>
      </c>
      <c r="B13" s="16" t="s">
        <v>25</v>
      </c>
      <c r="C13" s="16" t="s">
        <v>52</v>
      </c>
      <c r="D13" s="16" t="s">
        <v>63</v>
      </c>
      <c r="E13" s="17">
        <v>5220</v>
      </c>
      <c r="F13" s="16">
        <v>100</v>
      </c>
      <c r="G13" s="16" t="s">
        <v>537</v>
      </c>
      <c r="H13" s="18" t="s">
        <v>64</v>
      </c>
      <c r="I13" s="18" t="s">
        <v>65</v>
      </c>
      <c r="J13" s="16"/>
      <c r="K13" s="16"/>
      <c r="L13" s="16"/>
      <c r="M13" s="16">
        <v>2</v>
      </c>
      <c r="N13" s="16">
        <v>0</v>
      </c>
      <c r="O13" s="16">
        <v>4</v>
      </c>
      <c r="P13" s="16">
        <v>0</v>
      </c>
      <c r="Q13" s="19">
        <v>0</v>
      </c>
      <c r="R13" s="16">
        <v>0</v>
      </c>
      <c r="S13" s="16">
        <v>0</v>
      </c>
      <c r="T13" s="16">
        <v>0</v>
      </c>
      <c r="U13" s="16">
        <v>0</v>
      </c>
      <c r="V13" s="16">
        <f t="shared" si="0"/>
        <v>6</v>
      </c>
      <c r="W13" s="16"/>
      <c r="X13" s="16" t="s">
        <v>31</v>
      </c>
      <c r="Y13" s="16" t="s">
        <v>56</v>
      </c>
      <c r="Z13" s="20"/>
    </row>
    <row r="14" spans="1:26" s="19" customFormat="1" ht="31.5" x14ac:dyDescent="0.25">
      <c r="A14" s="16" t="s">
        <v>60</v>
      </c>
      <c r="B14" s="16" t="s">
        <v>25</v>
      </c>
      <c r="C14" s="16" t="s">
        <v>52</v>
      </c>
      <c r="D14" s="16" t="s">
        <v>66</v>
      </c>
      <c r="E14" s="17">
        <v>2230</v>
      </c>
      <c r="F14" s="16">
        <v>70</v>
      </c>
      <c r="G14" s="16" t="s">
        <v>538</v>
      </c>
      <c r="H14" s="18" t="s">
        <v>62</v>
      </c>
      <c r="I14" s="18" t="s">
        <v>29</v>
      </c>
      <c r="J14" s="16"/>
      <c r="K14" s="16"/>
      <c r="L14" s="16"/>
      <c r="M14" s="16">
        <v>2</v>
      </c>
      <c r="N14" s="16">
        <v>0</v>
      </c>
      <c r="O14" s="16">
        <v>4</v>
      </c>
      <c r="P14" s="16">
        <v>0</v>
      </c>
      <c r="Q14" s="19">
        <v>0</v>
      </c>
      <c r="R14" s="16">
        <v>0</v>
      </c>
      <c r="S14" s="16">
        <v>0</v>
      </c>
      <c r="T14" s="16">
        <v>0</v>
      </c>
      <c r="U14" s="16">
        <v>0</v>
      </c>
      <c r="V14" s="16">
        <f t="shared" si="0"/>
        <v>6</v>
      </c>
      <c r="W14" s="16"/>
      <c r="X14" s="16" t="s">
        <v>31</v>
      </c>
      <c r="Y14" s="16" t="s">
        <v>56</v>
      </c>
      <c r="Z14" s="20"/>
    </row>
    <row r="15" spans="1:26" s="15" customFormat="1" ht="31.5" x14ac:dyDescent="0.25">
      <c r="A15" s="11" t="s">
        <v>67</v>
      </c>
      <c r="B15" s="11" t="s">
        <v>25</v>
      </c>
      <c r="C15" s="11" t="s">
        <v>68</v>
      </c>
      <c r="D15" s="11" t="s">
        <v>69</v>
      </c>
      <c r="E15" s="12">
        <v>11200</v>
      </c>
      <c r="F15" s="11">
        <v>70</v>
      </c>
      <c r="G15" s="11" t="s">
        <v>539</v>
      </c>
      <c r="H15" s="13" t="s">
        <v>70</v>
      </c>
      <c r="I15" s="13" t="s">
        <v>29</v>
      </c>
      <c r="J15" s="11"/>
      <c r="K15" s="11"/>
      <c r="L15" s="11"/>
      <c r="M15" s="11">
        <v>3</v>
      </c>
      <c r="N15" s="11">
        <v>2</v>
      </c>
      <c r="O15" s="11">
        <v>4</v>
      </c>
      <c r="P15" s="11">
        <v>0</v>
      </c>
      <c r="Q15" s="11">
        <v>3</v>
      </c>
      <c r="R15" s="11">
        <v>3</v>
      </c>
      <c r="S15" s="11">
        <v>2</v>
      </c>
      <c r="T15" s="11">
        <v>1</v>
      </c>
      <c r="U15" s="11">
        <v>4</v>
      </c>
      <c r="V15" s="11">
        <f t="shared" si="0"/>
        <v>22</v>
      </c>
      <c r="W15" s="11"/>
      <c r="X15" s="11" t="s">
        <v>55</v>
      </c>
      <c r="Y15" s="11" t="s">
        <v>71</v>
      </c>
      <c r="Z15" s="14"/>
    </row>
    <row r="16" spans="1:26" s="15" customFormat="1" ht="31.5" x14ac:dyDescent="0.25">
      <c r="A16" s="11" t="s">
        <v>67</v>
      </c>
      <c r="B16" s="11" t="s">
        <v>25</v>
      </c>
      <c r="C16" s="11" t="s">
        <v>68</v>
      </c>
      <c r="D16" s="11" t="s">
        <v>72</v>
      </c>
      <c r="E16" s="12">
        <v>11160</v>
      </c>
      <c r="F16" s="11">
        <v>70</v>
      </c>
      <c r="G16" s="11" t="s">
        <v>540</v>
      </c>
      <c r="H16" s="13" t="s">
        <v>73</v>
      </c>
      <c r="I16" s="13" t="s">
        <v>29</v>
      </c>
      <c r="J16" s="11"/>
      <c r="K16" s="11"/>
      <c r="L16" s="11"/>
      <c r="M16" s="11">
        <v>3</v>
      </c>
      <c r="N16" s="11">
        <v>2</v>
      </c>
      <c r="O16" s="11">
        <v>4</v>
      </c>
      <c r="P16" s="11">
        <v>0</v>
      </c>
      <c r="Q16" s="11">
        <v>3</v>
      </c>
      <c r="R16" s="11">
        <v>3</v>
      </c>
      <c r="S16" s="11">
        <v>2</v>
      </c>
      <c r="T16" s="11">
        <v>1</v>
      </c>
      <c r="U16" s="11">
        <v>4</v>
      </c>
      <c r="V16" s="11">
        <f t="shared" si="0"/>
        <v>22</v>
      </c>
      <c r="W16" s="11"/>
      <c r="X16" s="11" t="s">
        <v>55</v>
      </c>
      <c r="Y16" s="11" t="s">
        <v>71</v>
      </c>
      <c r="Z16" s="14"/>
    </row>
    <row r="17" spans="1:26" s="15" customFormat="1" ht="31.5" x14ac:dyDescent="0.25">
      <c r="A17" s="11" t="s">
        <v>77</v>
      </c>
      <c r="B17" s="11" t="s">
        <v>25</v>
      </c>
      <c r="C17" s="11" t="s">
        <v>26</v>
      </c>
      <c r="D17" s="11" t="s">
        <v>78</v>
      </c>
      <c r="E17" s="12">
        <v>11110</v>
      </c>
      <c r="F17" s="11">
        <v>110</v>
      </c>
      <c r="G17" s="11" t="s">
        <v>541</v>
      </c>
      <c r="H17" s="13" t="s">
        <v>79</v>
      </c>
      <c r="I17" s="13" t="s">
        <v>29</v>
      </c>
      <c r="J17" s="11"/>
      <c r="K17" s="11"/>
      <c r="L17" s="11"/>
      <c r="M17" s="11">
        <v>3</v>
      </c>
      <c r="N17" s="11">
        <v>1</v>
      </c>
      <c r="O17" s="11">
        <v>4</v>
      </c>
      <c r="P17" s="11">
        <v>3</v>
      </c>
      <c r="Q17" s="11">
        <v>3</v>
      </c>
      <c r="R17" s="11">
        <v>2</v>
      </c>
      <c r="S17" s="11">
        <v>2</v>
      </c>
      <c r="T17" s="11">
        <v>0</v>
      </c>
      <c r="U17" s="11">
        <v>2</v>
      </c>
      <c r="V17" s="11">
        <f t="shared" si="0"/>
        <v>20</v>
      </c>
      <c r="W17" s="11" t="s">
        <v>80</v>
      </c>
      <c r="X17" s="11" t="s">
        <v>55</v>
      </c>
      <c r="Y17" s="11" t="s">
        <v>81</v>
      </c>
      <c r="Z17" s="14"/>
    </row>
    <row r="18" spans="1:26" s="10" customFormat="1" x14ac:dyDescent="0.25">
      <c r="A18" s="6" t="s">
        <v>82</v>
      </c>
      <c r="B18" s="6" t="s">
        <v>25</v>
      </c>
      <c r="C18" s="6" t="s">
        <v>26</v>
      </c>
      <c r="D18" s="6" t="s">
        <v>83</v>
      </c>
      <c r="E18" s="7">
        <v>11290</v>
      </c>
      <c r="F18" s="6">
        <v>40</v>
      </c>
      <c r="G18" s="6" t="s">
        <v>542</v>
      </c>
      <c r="H18" s="8" t="s">
        <v>84</v>
      </c>
      <c r="I18" s="8" t="s">
        <v>29</v>
      </c>
      <c r="J18" s="6"/>
      <c r="K18" s="6"/>
      <c r="L18" s="6"/>
      <c r="M18" s="6">
        <v>0</v>
      </c>
      <c r="N18" s="6">
        <v>0</v>
      </c>
      <c r="O18" s="6">
        <v>4</v>
      </c>
      <c r="P18" s="6">
        <v>0</v>
      </c>
      <c r="Q18" s="6">
        <v>0</v>
      </c>
      <c r="R18" s="6">
        <v>1</v>
      </c>
      <c r="S18" s="6">
        <v>1</v>
      </c>
      <c r="T18" s="6">
        <v>0</v>
      </c>
      <c r="U18" s="6">
        <v>0</v>
      </c>
      <c r="V18" s="6">
        <f t="shared" si="0"/>
        <v>6</v>
      </c>
      <c r="W18" s="6" t="s">
        <v>85</v>
      </c>
      <c r="X18" s="6" t="s">
        <v>31</v>
      </c>
      <c r="Y18" s="6" t="s">
        <v>86</v>
      </c>
      <c r="Z18" s="9"/>
    </row>
    <row r="19" spans="1:26" s="10" customFormat="1" ht="31.5" x14ac:dyDescent="0.25">
      <c r="A19" s="8" t="s">
        <v>87</v>
      </c>
      <c r="B19" s="8" t="s">
        <v>25</v>
      </c>
      <c r="C19" s="8" t="s">
        <v>26</v>
      </c>
      <c r="D19" s="8" t="s">
        <v>88</v>
      </c>
      <c r="E19" s="21">
        <v>11130</v>
      </c>
      <c r="F19" s="21">
        <v>130</v>
      </c>
      <c r="G19" s="21" t="s">
        <v>543</v>
      </c>
      <c r="H19" s="8" t="s">
        <v>89</v>
      </c>
      <c r="I19" s="8" t="s">
        <v>29</v>
      </c>
      <c r="J19" s="8"/>
      <c r="K19" s="8"/>
      <c r="L19" s="8"/>
      <c r="M19" s="8">
        <v>2</v>
      </c>
      <c r="N19" s="8">
        <v>0</v>
      </c>
      <c r="O19" s="8">
        <v>4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f t="shared" si="0"/>
        <v>6</v>
      </c>
      <c r="W19" s="8" t="s">
        <v>90</v>
      </c>
      <c r="X19" s="6" t="s">
        <v>31</v>
      </c>
      <c r="Y19" s="8" t="s">
        <v>91</v>
      </c>
      <c r="Z19" s="9"/>
    </row>
    <row r="20" spans="1:26" s="10" customFormat="1" ht="31.5" x14ac:dyDescent="0.25">
      <c r="A20" s="8" t="s">
        <v>92</v>
      </c>
      <c r="B20" s="8" t="s">
        <v>25</v>
      </c>
      <c r="C20" s="8" t="s">
        <v>26</v>
      </c>
      <c r="D20" s="8" t="s">
        <v>93</v>
      </c>
      <c r="E20" s="21">
        <v>10700</v>
      </c>
      <c r="F20" s="21">
        <v>130</v>
      </c>
      <c r="G20" s="21" t="s">
        <v>544</v>
      </c>
      <c r="H20" s="8" t="s">
        <v>94</v>
      </c>
      <c r="I20" s="8" t="s">
        <v>29</v>
      </c>
      <c r="J20" s="8"/>
      <c r="K20" s="8"/>
      <c r="L20" s="8"/>
      <c r="M20" s="8">
        <v>2</v>
      </c>
      <c r="N20" s="8">
        <v>0</v>
      </c>
      <c r="O20" s="8">
        <v>4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f>SUM(M20:U20)</f>
        <v>6</v>
      </c>
      <c r="W20" s="8" t="s">
        <v>95</v>
      </c>
      <c r="X20" s="6" t="s">
        <v>31</v>
      </c>
      <c r="Y20" s="8" t="s">
        <v>96</v>
      </c>
      <c r="Z20" s="9"/>
    </row>
    <row r="21" spans="1:26" s="10" customFormat="1" ht="31.5" x14ac:dyDescent="0.25">
      <c r="A21" s="8" t="s">
        <v>97</v>
      </c>
      <c r="B21" s="8" t="s">
        <v>25</v>
      </c>
      <c r="C21" s="8" t="s">
        <v>26</v>
      </c>
      <c r="D21" s="8" t="s">
        <v>98</v>
      </c>
      <c r="E21" s="21">
        <v>10480</v>
      </c>
      <c r="F21" s="21">
        <v>130</v>
      </c>
      <c r="G21" s="21" t="s">
        <v>545</v>
      </c>
      <c r="H21" s="8" t="s">
        <v>99</v>
      </c>
      <c r="I21" s="8" t="s">
        <v>29</v>
      </c>
      <c r="J21" s="8"/>
      <c r="K21" s="8"/>
      <c r="L21" s="8"/>
      <c r="M21" s="8">
        <v>2</v>
      </c>
      <c r="N21" s="8">
        <v>0</v>
      </c>
      <c r="O21" s="8">
        <v>4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f t="shared" si="0"/>
        <v>6</v>
      </c>
      <c r="W21" s="8" t="s">
        <v>95</v>
      </c>
      <c r="X21" s="6" t="s">
        <v>31</v>
      </c>
      <c r="Y21" s="8" t="s">
        <v>96</v>
      </c>
      <c r="Z21" s="9"/>
    </row>
    <row r="22" spans="1:26" s="10" customFormat="1" ht="31.5" x14ac:dyDescent="0.25">
      <c r="A22" s="8" t="s">
        <v>100</v>
      </c>
      <c r="B22" s="8" t="s">
        <v>25</v>
      </c>
      <c r="C22" s="8" t="s">
        <v>26</v>
      </c>
      <c r="D22" s="8" t="s">
        <v>101</v>
      </c>
      <c r="E22" s="21">
        <v>10390</v>
      </c>
      <c r="F22" s="21">
        <v>100</v>
      </c>
      <c r="G22" s="21" t="s">
        <v>546</v>
      </c>
      <c r="H22" s="8" t="s">
        <v>102</v>
      </c>
      <c r="I22" s="8" t="s">
        <v>29</v>
      </c>
      <c r="J22" s="8"/>
      <c r="K22" s="8"/>
      <c r="L22" s="8"/>
      <c r="M22" s="8">
        <v>2</v>
      </c>
      <c r="N22" s="8">
        <v>0</v>
      </c>
      <c r="O22" s="8">
        <v>4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f t="shared" si="0"/>
        <v>6</v>
      </c>
      <c r="W22" s="8" t="s">
        <v>95</v>
      </c>
      <c r="X22" s="6" t="s">
        <v>31</v>
      </c>
      <c r="Y22" s="8" t="s">
        <v>81</v>
      </c>
      <c r="Z22" s="9"/>
    </row>
    <row r="23" spans="1:26" s="10" customFormat="1" ht="31.5" x14ac:dyDescent="0.25">
      <c r="A23" s="8" t="s">
        <v>77</v>
      </c>
      <c r="B23" s="8" t="s">
        <v>25</v>
      </c>
      <c r="C23" s="8" t="s">
        <v>26</v>
      </c>
      <c r="D23" s="8" t="s">
        <v>103</v>
      </c>
      <c r="E23" s="21">
        <v>9750</v>
      </c>
      <c r="F23" s="21">
        <v>240</v>
      </c>
      <c r="G23" s="21" t="s">
        <v>547</v>
      </c>
      <c r="H23" s="8" t="s">
        <v>104</v>
      </c>
      <c r="I23" s="8" t="s">
        <v>29</v>
      </c>
      <c r="J23" s="8"/>
      <c r="K23" s="8"/>
      <c r="L23" s="8"/>
      <c r="M23" s="8">
        <v>2</v>
      </c>
      <c r="N23" s="8">
        <v>0</v>
      </c>
      <c r="O23" s="8">
        <v>4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f t="shared" si="0"/>
        <v>6</v>
      </c>
      <c r="W23" s="8" t="s">
        <v>95</v>
      </c>
      <c r="X23" s="6" t="s">
        <v>31</v>
      </c>
      <c r="Y23" s="8" t="s">
        <v>96</v>
      </c>
      <c r="Z23" s="9"/>
    </row>
    <row r="24" spans="1:26" s="10" customFormat="1" ht="31.5" x14ac:dyDescent="0.25">
      <c r="A24" s="8" t="s">
        <v>77</v>
      </c>
      <c r="B24" s="8" t="s">
        <v>25</v>
      </c>
      <c r="C24" s="8" t="s">
        <v>26</v>
      </c>
      <c r="D24" s="8" t="s">
        <v>105</v>
      </c>
      <c r="E24" s="21">
        <v>6250</v>
      </c>
      <c r="F24" s="21">
        <v>130</v>
      </c>
      <c r="G24" s="21" t="s">
        <v>548</v>
      </c>
      <c r="H24" s="8" t="s">
        <v>106</v>
      </c>
      <c r="I24" s="8" t="s">
        <v>29</v>
      </c>
      <c r="J24" s="8"/>
      <c r="K24" s="8"/>
      <c r="L24" s="8"/>
      <c r="M24" s="8">
        <v>2</v>
      </c>
      <c r="N24" s="8">
        <v>0</v>
      </c>
      <c r="O24" s="8">
        <v>4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f t="shared" si="0"/>
        <v>6</v>
      </c>
      <c r="W24" s="8" t="s">
        <v>95</v>
      </c>
      <c r="X24" s="6" t="s">
        <v>31</v>
      </c>
      <c r="Y24" s="8" t="s">
        <v>96</v>
      </c>
      <c r="Z24" s="9"/>
    </row>
    <row r="25" spans="1:26" s="15" customFormat="1" ht="31.5" x14ac:dyDescent="0.25">
      <c r="A25" s="11" t="s">
        <v>107</v>
      </c>
      <c r="B25" s="11" t="s">
        <v>40</v>
      </c>
      <c r="C25" s="11" t="s">
        <v>41</v>
      </c>
      <c r="D25" s="11" t="s">
        <v>108</v>
      </c>
      <c r="E25" s="12">
        <v>11070</v>
      </c>
      <c r="F25" s="11">
        <v>60</v>
      </c>
      <c r="G25" s="11" t="s">
        <v>549</v>
      </c>
      <c r="H25" s="13" t="s">
        <v>109</v>
      </c>
      <c r="I25" s="13" t="s">
        <v>29</v>
      </c>
      <c r="J25" s="11"/>
      <c r="K25" s="11"/>
      <c r="L25" s="11"/>
      <c r="M25" s="11">
        <v>4</v>
      </c>
      <c r="N25" s="11">
        <v>1</v>
      </c>
      <c r="O25" s="11">
        <v>4</v>
      </c>
      <c r="P25" s="11">
        <v>0</v>
      </c>
      <c r="Q25" s="11">
        <v>3</v>
      </c>
      <c r="R25" s="11">
        <v>1</v>
      </c>
      <c r="S25" s="11">
        <v>2</v>
      </c>
      <c r="T25" s="11">
        <v>0</v>
      </c>
      <c r="U25" s="11">
        <v>2</v>
      </c>
      <c r="V25" s="11">
        <f t="shared" si="0"/>
        <v>17</v>
      </c>
      <c r="W25" s="11"/>
      <c r="X25" s="11" t="s">
        <v>55</v>
      </c>
      <c r="Y25" s="11" t="s">
        <v>110</v>
      </c>
      <c r="Z25" s="14"/>
    </row>
    <row r="26" spans="1:26" s="10" customFormat="1" ht="31.5" x14ac:dyDescent="0.25">
      <c r="A26" s="6" t="s">
        <v>107</v>
      </c>
      <c r="B26" s="6" t="s">
        <v>40</v>
      </c>
      <c r="C26" s="6" t="s">
        <v>41</v>
      </c>
      <c r="D26" s="6" t="s">
        <v>111</v>
      </c>
      <c r="E26" s="7">
        <v>10720</v>
      </c>
      <c r="F26" s="6">
        <v>60</v>
      </c>
      <c r="G26" s="6" t="s">
        <v>550</v>
      </c>
      <c r="H26" s="8" t="s">
        <v>112</v>
      </c>
      <c r="I26" s="8" t="s">
        <v>29</v>
      </c>
      <c r="J26" s="6"/>
      <c r="K26" s="6"/>
      <c r="L26" s="6"/>
      <c r="M26" s="6">
        <v>0</v>
      </c>
      <c r="N26" s="6">
        <v>0</v>
      </c>
      <c r="O26" s="6">
        <v>4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  <c r="V26" s="6">
        <f t="shared" si="0"/>
        <v>4</v>
      </c>
      <c r="W26" s="6"/>
      <c r="X26" s="6" t="s">
        <v>31</v>
      </c>
      <c r="Y26" s="6" t="s">
        <v>110</v>
      </c>
      <c r="Z26" s="9"/>
    </row>
    <row r="27" spans="1:26" s="10" customFormat="1" ht="31.5" x14ac:dyDescent="0.25">
      <c r="A27" s="6" t="s">
        <v>107</v>
      </c>
      <c r="B27" s="6" t="s">
        <v>40</v>
      </c>
      <c r="C27" s="6" t="s">
        <v>41</v>
      </c>
      <c r="D27" s="6" t="s">
        <v>113</v>
      </c>
      <c r="E27" s="7">
        <v>10690</v>
      </c>
      <c r="F27" s="6">
        <v>50</v>
      </c>
      <c r="G27" s="6" t="s">
        <v>551</v>
      </c>
      <c r="H27" s="8" t="s">
        <v>112</v>
      </c>
      <c r="I27" s="8" t="s">
        <v>29</v>
      </c>
      <c r="J27" s="6"/>
      <c r="K27" s="6"/>
      <c r="L27" s="6"/>
      <c r="M27" s="6">
        <v>2</v>
      </c>
      <c r="N27" s="6">
        <v>0</v>
      </c>
      <c r="O27" s="6">
        <v>4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  <c r="V27" s="6">
        <f t="shared" si="0"/>
        <v>6</v>
      </c>
      <c r="W27" s="6"/>
      <c r="X27" s="6" t="s">
        <v>31</v>
      </c>
      <c r="Y27" s="6" t="s">
        <v>110</v>
      </c>
      <c r="Z27" s="9"/>
    </row>
    <row r="28" spans="1:26" s="10" customFormat="1" ht="31.5" x14ac:dyDescent="0.25">
      <c r="A28" s="6" t="s">
        <v>107</v>
      </c>
      <c r="B28" s="6" t="s">
        <v>40</v>
      </c>
      <c r="C28" s="6" t="s">
        <v>41</v>
      </c>
      <c r="D28" s="6" t="s">
        <v>114</v>
      </c>
      <c r="E28" s="7">
        <v>10610</v>
      </c>
      <c r="F28" s="6">
        <v>60</v>
      </c>
      <c r="G28" s="6" t="s">
        <v>552</v>
      </c>
      <c r="H28" s="8" t="s">
        <v>115</v>
      </c>
      <c r="I28" s="8" t="s">
        <v>29</v>
      </c>
      <c r="J28" s="6"/>
      <c r="K28" s="6"/>
      <c r="L28" s="6"/>
      <c r="M28" s="6">
        <v>2</v>
      </c>
      <c r="N28" s="6">
        <v>0</v>
      </c>
      <c r="O28" s="6">
        <v>4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  <c r="V28" s="6">
        <f t="shared" si="0"/>
        <v>6</v>
      </c>
      <c r="W28" s="6"/>
      <c r="X28" s="6" t="s">
        <v>31</v>
      </c>
      <c r="Y28" s="6" t="s">
        <v>110</v>
      </c>
      <c r="Z28" s="9"/>
    </row>
    <row r="29" spans="1:26" s="10" customFormat="1" ht="31.5" x14ac:dyDescent="0.25">
      <c r="A29" s="6" t="s">
        <v>107</v>
      </c>
      <c r="B29" s="6" t="s">
        <v>40</v>
      </c>
      <c r="C29" s="6" t="s">
        <v>41</v>
      </c>
      <c r="D29" s="6" t="s">
        <v>116</v>
      </c>
      <c r="E29" s="7">
        <v>10350</v>
      </c>
      <c r="F29" s="6">
        <v>60</v>
      </c>
      <c r="G29" s="6" t="s">
        <v>553</v>
      </c>
      <c r="H29" s="8" t="s">
        <v>115</v>
      </c>
      <c r="I29" s="8" t="s">
        <v>29</v>
      </c>
      <c r="J29" s="6"/>
      <c r="K29" s="6"/>
      <c r="L29" s="6"/>
      <c r="M29" s="6">
        <v>2</v>
      </c>
      <c r="N29" s="6">
        <v>0</v>
      </c>
      <c r="O29" s="6">
        <v>4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f t="shared" si="0"/>
        <v>6</v>
      </c>
      <c r="W29" s="6"/>
      <c r="X29" s="6" t="s">
        <v>31</v>
      </c>
      <c r="Y29" s="6" t="s">
        <v>110</v>
      </c>
      <c r="Z29" s="9"/>
    </row>
    <row r="30" spans="1:26" s="10" customFormat="1" ht="31.5" x14ac:dyDescent="0.25">
      <c r="A30" s="6" t="s">
        <v>107</v>
      </c>
      <c r="B30" s="6" t="s">
        <v>40</v>
      </c>
      <c r="C30" s="6" t="s">
        <v>41</v>
      </c>
      <c r="D30" s="6" t="s">
        <v>117</v>
      </c>
      <c r="E30" s="7">
        <v>10020</v>
      </c>
      <c r="F30" s="6">
        <v>70</v>
      </c>
      <c r="G30" s="6" t="s">
        <v>554</v>
      </c>
      <c r="H30" s="8" t="s">
        <v>118</v>
      </c>
      <c r="I30" s="8" t="s">
        <v>29</v>
      </c>
      <c r="J30" s="6"/>
      <c r="K30" s="6"/>
      <c r="L30" s="6"/>
      <c r="M30" s="6">
        <v>0</v>
      </c>
      <c r="N30" s="6">
        <v>0</v>
      </c>
      <c r="O30" s="6">
        <v>4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  <c r="U30" s="6">
        <v>0</v>
      </c>
      <c r="V30" s="6">
        <f t="shared" si="0"/>
        <v>4</v>
      </c>
      <c r="W30" s="6"/>
      <c r="X30" s="6" t="s">
        <v>31</v>
      </c>
      <c r="Y30" s="6" t="s">
        <v>110</v>
      </c>
      <c r="Z30" s="9"/>
    </row>
    <row r="31" spans="1:26" s="15" customFormat="1" x14ac:dyDescent="0.25">
      <c r="A31" s="11" t="s">
        <v>119</v>
      </c>
      <c r="B31" s="11" t="s">
        <v>25</v>
      </c>
      <c r="C31" s="11" t="s">
        <v>26</v>
      </c>
      <c r="D31" s="11" t="s">
        <v>120</v>
      </c>
      <c r="E31" s="12">
        <v>10840</v>
      </c>
      <c r="F31" s="11">
        <v>60</v>
      </c>
      <c r="G31" s="11" t="s">
        <v>555</v>
      </c>
      <c r="H31" s="13" t="s">
        <v>121</v>
      </c>
      <c r="I31" s="13" t="s">
        <v>29</v>
      </c>
      <c r="J31" s="11"/>
      <c r="K31" s="11"/>
      <c r="L31" s="11"/>
      <c r="M31" s="11">
        <v>4</v>
      </c>
      <c r="N31" s="11">
        <v>1</v>
      </c>
      <c r="O31" s="11">
        <v>4</v>
      </c>
      <c r="P31" s="11">
        <v>2</v>
      </c>
      <c r="Q31" s="11">
        <v>3</v>
      </c>
      <c r="R31" s="11">
        <v>4</v>
      </c>
      <c r="S31" s="11">
        <v>3</v>
      </c>
      <c r="T31" s="11">
        <v>0</v>
      </c>
      <c r="U31" s="11">
        <v>2</v>
      </c>
      <c r="V31" s="11">
        <f t="shared" si="0"/>
        <v>23</v>
      </c>
      <c r="W31" s="11" t="s">
        <v>80</v>
      </c>
      <c r="X31" s="11" t="s">
        <v>55</v>
      </c>
      <c r="Y31" s="11" t="s">
        <v>122</v>
      </c>
      <c r="Z31" s="14"/>
    </row>
    <row r="32" spans="1:26" s="10" customFormat="1" x14ac:dyDescent="0.25">
      <c r="A32" s="6" t="s">
        <v>119</v>
      </c>
      <c r="B32" s="6" t="s">
        <v>25</v>
      </c>
      <c r="C32" s="6" t="s">
        <v>26</v>
      </c>
      <c r="D32" s="6" t="s">
        <v>123</v>
      </c>
      <c r="E32" s="7">
        <v>10480</v>
      </c>
      <c r="F32" s="6">
        <v>80</v>
      </c>
      <c r="G32" s="6" t="s">
        <v>556</v>
      </c>
      <c r="H32" s="8" t="s">
        <v>124</v>
      </c>
      <c r="I32" s="8" t="s">
        <v>29</v>
      </c>
      <c r="J32" s="6"/>
      <c r="K32" s="6"/>
      <c r="L32" s="6"/>
      <c r="M32" s="6">
        <v>0</v>
      </c>
      <c r="N32" s="6">
        <v>0</v>
      </c>
      <c r="O32" s="6">
        <v>4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  <c r="U32" s="6">
        <v>0</v>
      </c>
      <c r="V32" s="6">
        <f t="shared" si="0"/>
        <v>4</v>
      </c>
      <c r="W32" s="6" t="s">
        <v>125</v>
      </c>
      <c r="X32" s="6" t="s">
        <v>31</v>
      </c>
      <c r="Y32" s="6" t="s">
        <v>122</v>
      </c>
      <c r="Z32" s="9"/>
    </row>
    <row r="33" spans="1:26" s="10" customFormat="1" x14ac:dyDescent="0.25">
      <c r="A33" s="6" t="s">
        <v>119</v>
      </c>
      <c r="B33" s="6" t="s">
        <v>25</v>
      </c>
      <c r="C33" s="6" t="s">
        <v>26</v>
      </c>
      <c r="D33" s="6" t="s">
        <v>126</v>
      </c>
      <c r="E33" s="7">
        <v>10220</v>
      </c>
      <c r="F33" s="6">
        <v>60</v>
      </c>
      <c r="G33" s="6" t="s">
        <v>557</v>
      </c>
      <c r="H33" s="8" t="s">
        <v>84</v>
      </c>
      <c r="I33" s="8" t="s">
        <v>29</v>
      </c>
      <c r="J33" s="6"/>
      <c r="K33" s="6"/>
      <c r="L33" s="6"/>
      <c r="M33" s="6">
        <v>0</v>
      </c>
      <c r="N33" s="6">
        <v>0</v>
      </c>
      <c r="O33" s="6">
        <v>4</v>
      </c>
      <c r="P33" s="6">
        <v>0</v>
      </c>
      <c r="Q33" s="6">
        <v>0</v>
      </c>
      <c r="R33" s="6">
        <v>0</v>
      </c>
      <c r="S33" s="6">
        <v>1</v>
      </c>
      <c r="T33" s="6">
        <v>0</v>
      </c>
      <c r="U33" s="6">
        <v>0</v>
      </c>
      <c r="V33" s="6">
        <f t="shared" si="0"/>
        <v>5</v>
      </c>
      <c r="W33" s="6" t="s">
        <v>127</v>
      </c>
      <c r="X33" s="6" t="s">
        <v>31</v>
      </c>
      <c r="Y33" s="6" t="s">
        <v>122</v>
      </c>
      <c r="Z33" s="9"/>
    </row>
    <row r="34" spans="1:26" s="24" customFormat="1" x14ac:dyDescent="0.25">
      <c r="A34" s="49" t="s">
        <v>128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8"/>
      <c r="X34" s="22"/>
      <c r="Y34" s="22"/>
      <c r="Z34" s="23"/>
    </row>
    <row r="35" spans="1:26" s="10" customFormat="1" ht="31.5" x14ac:dyDescent="0.25">
      <c r="A35" s="16" t="s">
        <v>129</v>
      </c>
      <c r="B35" s="6" t="s">
        <v>130</v>
      </c>
      <c r="C35" s="6" t="s">
        <v>41</v>
      </c>
      <c r="D35" s="6" t="s">
        <v>131</v>
      </c>
      <c r="E35" s="7">
        <v>10960</v>
      </c>
      <c r="F35" s="6">
        <v>85</v>
      </c>
      <c r="G35" s="6" t="s">
        <v>558</v>
      </c>
      <c r="H35" s="18" t="s">
        <v>132</v>
      </c>
      <c r="I35" s="18" t="s">
        <v>29</v>
      </c>
      <c r="J35" s="6"/>
      <c r="K35" s="6"/>
      <c r="L35" s="6"/>
      <c r="M35" s="6">
        <v>0</v>
      </c>
      <c r="N35" s="6">
        <v>0</v>
      </c>
      <c r="O35" s="6">
        <v>4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  <c r="V35" s="6">
        <f>SUM(M35:U35)</f>
        <v>4</v>
      </c>
      <c r="W35" s="8" t="s">
        <v>133</v>
      </c>
      <c r="X35" s="6" t="s">
        <v>31</v>
      </c>
      <c r="Y35" s="6" t="s">
        <v>134</v>
      </c>
      <c r="Z35" s="9"/>
    </row>
    <row r="36" spans="1:26" s="10" customFormat="1" ht="31.5" x14ac:dyDescent="0.25">
      <c r="A36" s="6" t="s">
        <v>129</v>
      </c>
      <c r="B36" s="6" t="s">
        <v>135</v>
      </c>
      <c r="C36" s="6" t="s">
        <v>41</v>
      </c>
      <c r="D36" s="6" t="s">
        <v>136</v>
      </c>
      <c r="E36" s="7">
        <v>10500</v>
      </c>
      <c r="F36" s="6">
        <v>70</v>
      </c>
      <c r="G36" s="6" t="s">
        <v>559</v>
      </c>
      <c r="H36" s="8" t="s">
        <v>137</v>
      </c>
      <c r="I36" s="8" t="s">
        <v>29</v>
      </c>
      <c r="J36" s="6"/>
      <c r="K36" s="6"/>
      <c r="L36" s="6"/>
      <c r="M36" s="6">
        <v>0</v>
      </c>
      <c r="N36" s="6">
        <v>0</v>
      </c>
      <c r="O36" s="6">
        <v>4</v>
      </c>
      <c r="P36" s="6">
        <v>0</v>
      </c>
      <c r="Q36" s="6">
        <v>0</v>
      </c>
      <c r="R36" s="6">
        <v>0</v>
      </c>
      <c r="S36" s="6">
        <v>0</v>
      </c>
      <c r="T36" s="6">
        <v>0</v>
      </c>
      <c r="U36" s="6">
        <v>0</v>
      </c>
      <c r="V36" s="6">
        <f>SUM(M36:U36)</f>
        <v>4</v>
      </c>
      <c r="W36" s="6" t="s">
        <v>138</v>
      </c>
      <c r="X36" s="6" t="s">
        <v>31</v>
      </c>
      <c r="Y36" s="6" t="s">
        <v>139</v>
      </c>
      <c r="Z36" s="9"/>
    </row>
    <row r="37" spans="1:26" s="15" customFormat="1" ht="31.5" x14ac:dyDescent="0.25">
      <c r="A37" s="11" t="s">
        <v>140</v>
      </c>
      <c r="B37" s="11" t="s">
        <v>128</v>
      </c>
      <c r="C37" s="11" t="s">
        <v>26</v>
      </c>
      <c r="D37" s="11" t="s">
        <v>141</v>
      </c>
      <c r="E37" s="12">
        <v>10810</v>
      </c>
      <c r="F37" s="11">
        <v>80</v>
      </c>
      <c r="G37" s="11" t="s">
        <v>560</v>
      </c>
      <c r="H37" s="13" t="s">
        <v>142</v>
      </c>
      <c r="I37" s="13" t="s">
        <v>29</v>
      </c>
      <c r="J37" s="11" t="s">
        <v>143</v>
      </c>
      <c r="K37" s="11"/>
      <c r="L37" s="11"/>
      <c r="M37" s="11">
        <v>2</v>
      </c>
      <c r="N37" s="11">
        <v>2</v>
      </c>
      <c r="O37" s="11">
        <v>4</v>
      </c>
      <c r="P37" s="11">
        <v>0</v>
      </c>
      <c r="Q37" s="11">
        <v>0</v>
      </c>
      <c r="R37" s="11">
        <v>2</v>
      </c>
      <c r="S37" s="11">
        <v>0</v>
      </c>
      <c r="T37" s="11">
        <v>1</v>
      </c>
      <c r="U37" s="11">
        <v>0</v>
      </c>
      <c r="V37" s="11">
        <f t="shared" ref="V37:V76" si="1">SUM(M37:U37)</f>
        <v>11</v>
      </c>
      <c r="W37" s="11"/>
      <c r="X37" s="11" t="s">
        <v>55</v>
      </c>
      <c r="Y37" s="11" t="s">
        <v>144</v>
      </c>
      <c r="Z37" s="14"/>
    </row>
    <row r="38" spans="1:26" s="15" customFormat="1" ht="31.5" x14ac:dyDescent="0.25">
      <c r="A38" s="11" t="s">
        <v>140</v>
      </c>
      <c r="B38" s="11" t="s">
        <v>128</v>
      </c>
      <c r="C38" s="11" t="s">
        <v>26</v>
      </c>
      <c r="D38" s="11" t="s">
        <v>145</v>
      </c>
      <c r="E38" s="12">
        <v>10770</v>
      </c>
      <c r="F38" s="11">
        <v>60</v>
      </c>
      <c r="G38" s="11" t="s">
        <v>561</v>
      </c>
      <c r="H38" s="13" t="s">
        <v>142</v>
      </c>
      <c r="I38" s="13" t="s">
        <v>29</v>
      </c>
      <c r="J38" s="11" t="s">
        <v>146</v>
      </c>
      <c r="K38" s="11"/>
      <c r="L38" s="11"/>
      <c r="M38" s="11">
        <v>2</v>
      </c>
      <c r="N38" s="11">
        <v>2</v>
      </c>
      <c r="O38" s="11">
        <v>4</v>
      </c>
      <c r="P38" s="11">
        <v>0</v>
      </c>
      <c r="Q38" s="11">
        <v>0</v>
      </c>
      <c r="R38" s="11">
        <v>2</v>
      </c>
      <c r="S38" s="11">
        <v>0</v>
      </c>
      <c r="T38" s="11">
        <v>1</v>
      </c>
      <c r="U38" s="11">
        <v>0</v>
      </c>
      <c r="V38" s="11">
        <f t="shared" si="1"/>
        <v>11</v>
      </c>
      <c r="W38" s="11"/>
      <c r="X38" s="11" t="s">
        <v>55</v>
      </c>
      <c r="Y38" s="11" t="s">
        <v>144</v>
      </c>
      <c r="Z38" s="14"/>
    </row>
    <row r="39" spans="1:26" s="15" customFormat="1" x14ac:dyDescent="0.25">
      <c r="A39" s="11" t="s">
        <v>147</v>
      </c>
      <c r="B39" s="11" t="s">
        <v>128</v>
      </c>
      <c r="C39" s="11" t="s">
        <v>52</v>
      </c>
      <c r="D39" s="11" t="s">
        <v>148</v>
      </c>
      <c r="E39" s="12">
        <v>10800</v>
      </c>
      <c r="F39" s="11">
        <v>110</v>
      </c>
      <c r="G39" s="11" t="s">
        <v>562</v>
      </c>
      <c r="H39" s="13" t="s">
        <v>149</v>
      </c>
      <c r="I39" s="13" t="s">
        <v>65</v>
      </c>
      <c r="J39" s="11"/>
      <c r="K39" s="11"/>
      <c r="L39" s="11"/>
      <c r="M39" s="11">
        <v>2</v>
      </c>
      <c r="N39" s="11">
        <v>2</v>
      </c>
      <c r="O39" s="11">
        <v>4</v>
      </c>
      <c r="P39" s="11">
        <v>3</v>
      </c>
      <c r="Q39" s="11">
        <v>3</v>
      </c>
      <c r="R39" s="11">
        <v>2</v>
      </c>
      <c r="S39" s="11">
        <v>4</v>
      </c>
      <c r="T39" s="11">
        <v>0</v>
      </c>
      <c r="U39" s="11">
        <v>2</v>
      </c>
      <c r="V39" s="11">
        <f t="shared" si="1"/>
        <v>22</v>
      </c>
      <c r="W39" s="11"/>
      <c r="X39" s="11" t="s">
        <v>55</v>
      </c>
      <c r="Y39" s="11" t="s">
        <v>150</v>
      </c>
      <c r="Z39" s="14"/>
    </row>
    <row r="40" spans="1:26" s="15" customFormat="1" x14ac:dyDescent="0.25">
      <c r="A40" s="11" t="s">
        <v>147</v>
      </c>
      <c r="B40" s="11" t="s">
        <v>128</v>
      </c>
      <c r="C40" s="11" t="s">
        <v>52</v>
      </c>
      <c r="D40" s="11" t="s">
        <v>151</v>
      </c>
      <c r="E40" s="12">
        <v>10380</v>
      </c>
      <c r="F40" s="11">
        <v>170</v>
      </c>
      <c r="G40" s="11" t="s">
        <v>563</v>
      </c>
      <c r="H40" s="13" t="s">
        <v>152</v>
      </c>
      <c r="I40" s="13" t="s">
        <v>29</v>
      </c>
      <c r="J40" s="11"/>
      <c r="K40" s="11"/>
      <c r="L40" s="11"/>
      <c r="M40" s="11">
        <v>2</v>
      </c>
      <c r="N40" s="11">
        <v>2</v>
      </c>
      <c r="O40" s="11">
        <v>4</v>
      </c>
      <c r="P40" s="11">
        <v>3</v>
      </c>
      <c r="Q40" s="11">
        <v>3</v>
      </c>
      <c r="R40" s="11">
        <v>2</v>
      </c>
      <c r="S40" s="11">
        <v>2</v>
      </c>
      <c r="T40" s="11">
        <v>2</v>
      </c>
      <c r="U40" s="11">
        <v>0</v>
      </c>
      <c r="V40" s="11">
        <f t="shared" si="1"/>
        <v>20</v>
      </c>
      <c r="W40" s="11"/>
      <c r="X40" s="11" t="s">
        <v>55</v>
      </c>
      <c r="Y40" s="11" t="s">
        <v>153</v>
      </c>
      <c r="Z40" s="14"/>
    </row>
    <row r="41" spans="1:26" s="15" customFormat="1" x14ac:dyDescent="0.25">
      <c r="A41" s="11" t="s">
        <v>147</v>
      </c>
      <c r="B41" s="11" t="s">
        <v>128</v>
      </c>
      <c r="C41" s="11" t="s">
        <v>52</v>
      </c>
      <c r="D41" s="11" t="s">
        <v>154</v>
      </c>
      <c r="E41" s="12">
        <v>10330</v>
      </c>
      <c r="F41" s="11">
        <v>110</v>
      </c>
      <c r="G41" s="11" t="s">
        <v>564</v>
      </c>
      <c r="H41" s="13" t="s">
        <v>155</v>
      </c>
      <c r="I41" s="13" t="s">
        <v>65</v>
      </c>
      <c r="J41" s="11"/>
      <c r="K41" s="11"/>
      <c r="L41" s="11"/>
      <c r="M41" s="11">
        <v>2</v>
      </c>
      <c r="N41" s="11">
        <v>2</v>
      </c>
      <c r="O41" s="11">
        <v>4</v>
      </c>
      <c r="P41" s="11">
        <v>3</v>
      </c>
      <c r="Q41" s="11">
        <v>3</v>
      </c>
      <c r="R41" s="11">
        <v>2</v>
      </c>
      <c r="S41" s="11">
        <v>4</v>
      </c>
      <c r="T41" s="11">
        <v>2</v>
      </c>
      <c r="U41" s="11">
        <v>2</v>
      </c>
      <c r="V41" s="11">
        <f t="shared" si="1"/>
        <v>24</v>
      </c>
      <c r="W41" s="11"/>
      <c r="X41" s="11" t="s">
        <v>55</v>
      </c>
      <c r="Y41" s="11" t="s">
        <v>150</v>
      </c>
      <c r="Z41" s="14"/>
    </row>
    <row r="42" spans="1:26" s="15" customFormat="1" x14ac:dyDescent="0.25">
      <c r="A42" s="11" t="s">
        <v>147</v>
      </c>
      <c r="B42" s="11" t="s">
        <v>128</v>
      </c>
      <c r="C42" s="11" t="s">
        <v>52</v>
      </c>
      <c r="D42" s="11" t="s">
        <v>156</v>
      </c>
      <c r="E42" s="12">
        <v>10320</v>
      </c>
      <c r="F42" s="11">
        <v>80</v>
      </c>
      <c r="G42" s="11" t="s">
        <v>565</v>
      </c>
      <c r="H42" s="13" t="s">
        <v>157</v>
      </c>
      <c r="I42" s="13" t="s">
        <v>65</v>
      </c>
      <c r="J42" s="11"/>
      <c r="K42" s="11"/>
      <c r="L42" s="11"/>
      <c r="M42" s="11">
        <v>2</v>
      </c>
      <c r="N42" s="11">
        <v>2</v>
      </c>
      <c r="O42" s="11">
        <v>4</v>
      </c>
      <c r="P42" s="11">
        <v>3</v>
      </c>
      <c r="Q42" s="11">
        <v>3</v>
      </c>
      <c r="R42" s="11">
        <v>2</v>
      </c>
      <c r="S42" s="11">
        <v>4</v>
      </c>
      <c r="T42" s="11">
        <v>2</v>
      </c>
      <c r="U42" s="11">
        <v>2</v>
      </c>
      <c r="V42" s="11">
        <f t="shared" si="1"/>
        <v>24</v>
      </c>
      <c r="W42" s="11"/>
      <c r="X42" s="11" t="s">
        <v>55</v>
      </c>
      <c r="Y42" s="11" t="s">
        <v>158</v>
      </c>
      <c r="Z42" s="14"/>
    </row>
    <row r="43" spans="1:26" s="15" customFormat="1" x14ac:dyDescent="0.25">
      <c r="A43" s="25" t="s">
        <v>159</v>
      </c>
      <c r="B43" s="11" t="s">
        <v>135</v>
      </c>
      <c r="C43" s="11" t="s">
        <v>41</v>
      </c>
      <c r="D43" s="11" t="s">
        <v>160</v>
      </c>
      <c r="E43" s="12">
        <v>10610</v>
      </c>
      <c r="F43" s="11">
        <v>100</v>
      </c>
      <c r="G43" s="11" t="s">
        <v>566</v>
      </c>
      <c r="H43" s="13" t="s">
        <v>161</v>
      </c>
      <c r="I43" s="13" t="s">
        <v>29</v>
      </c>
      <c r="J43" s="11"/>
      <c r="K43" s="11"/>
      <c r="L43" s="11"/>
      <c r="M43" s="11">
        <v>4</v>
      </c>
      <c r="N43" s="11">
        <v>3</v>
      </c>
      <c r="O43" s="11">
        <v>4</v>
      </c>
      <c r="P43" s="11">
        <v>3</v>
      </c>
      <c r="Q43" s="11">
        <v>3</v>
      </c>
      <c r="R43" s="11">
        <v>2</v>
      </c>
      <c r="S43" s="11">
        <v>2</v>
      </c>
      <c r="T43" s="11">
        <v>0</v>
      </c>
      <c r="U43" s="11">
        <v>1</v>
      </c>
      <c r="V43" s="11">
        <f t="shared" si="1"/>
        <v>22</v>
      </c>
      <c r="W43" s="11"/>
      <c r="X43" s="11" t="s">
        <v>55</v>
      </c>
      <c r="Y43" s="11" t="s">
        <v>162</v>
      </c>
      <c r="Z43" s="14"/>
    </row>
    <row r="44" spans="1:26" s="15" customFormat="1" x14ac:dyDescent="0.25">
      <c r="A44" s="25" t="s">
        <v>159</v>
      </c>
      <c r="B44" s="11" t="s">
        <v>135</v>
      </c>
      <c r="C44" s="11" t="s">
        <v>41</v>
      </c>
      <c r="D44" s="11" t="s">
        <v>163</v>
      </c>
      <c r="E44" s="12">
        <v>10090</v>
      </c>
      <c r="F44" s="11">
        <v>110</v>
      </c>
      <c r="G44" s="11" t="s">
        <v>567</v>
      </c>
      <c r="H44" s="13" t="s">
        <v>164</v>
      </c>
      <c r="I44" s="13" t="s">
        <v>29</v>
      </c>
      <c r="J44" s="11"/>
      <c r="K44" s="11"/>
      <c r="L44" s="11"/>
      <c r="M44" s="11">
        <v>4</v>
      </c>
      <c r="N44" s="11">
        <v>3</v>
      </c>
      <c r="O44" s="11">
        <v>4</v>
      </c>
      <c r="P44" s="11">
        <v>3</v>
      </c>
      <c r="Q44" s="11">
        <v>3</v>
      </c>
      <c r="R44" s="11">
        <v>2</v>
      </c>
      <c r="S44" s="11">
        <v>2</v>
      </c>
      <c r="T44" s="11">
        <v>0</v>
      </c>
      <c r="U44" s="11">
        <v>1</v>
      </c>
      <c r="V44" s="11">
        <f t="shared" si="1"/>
        <v>22</v>
      </c>
      <c r="W44" s="11"/>
      <c r="X44" s="11" t="s">
        <v>55</v>
      </c>
      <c r="Y44" s="11" t="s">
        <v>162</v>
      </c>
      <c r="Z44" s="14"/>
    </row>
    <row r="45" spans="1:26" s="15" customFormat="1" x14ac:dyDescent="0.25">
      <c r="A45" s="11" t="s">
        <v>165</v>
      </c>
      <c r="B45" s="11" t="s">
        <v>128</v>
      </c>
      <c r="C45" s="11" t="s">
        <v>26</v>
      </c>
      <c r="D45" s="11" t="s">
        <v>166</v>
      </c>
      <c r="E45" s="12">
        <v>10220</v>
      </c>
      <c r="F45" s="11">
        <v>75</v>
      </c>
      <c r="G45" s="11" t="s">
        <v>568</v>
      </c>
      <c r="H45" s="13" t="s">
        <v>167</v>
      </c>
      <c r="I45" s="13" t="s">
        <v>29</v>
      </c>
      <c r="J45" s="11" t="s">
        <v>168</v>
      </c>
      <c r="K45" s="11"/>
      <c r="L45" s="11"/>
      <c r="M45" s="11">
        <v>3</v>
      </c>
      <c r="N45" s="11">
        <v>2</v>
      </c>
      <c r="O45" s="11">
        <v>4</v>
      </c>
      <c r="P45" s="11">
        <v>3</v>
      </c>
      <c r="Q45" s="11">
        <v>3</v>
      </c>
      <c r="R45" s="11">
        <v>2</v>
      </c>
      <c r="S45" s="11">
        <v>2</v>
      </c>
      <c r="T45" s="11">
        <v>0</v>
      </c>
      <c r="U45" s="11">
        <v>3</v>
      </c>
      <c r="V45" s="11">
        <f t="shared" si="1"/>
        <v>22</v>
      </c>
      <c r="W45" s="11" t="s">
        <v>169</v>
      </c>
      <c r="X45" s="11" t="s">
        <v>55</v>
      </c>
      <c r="Y45" s="11" t="s">
        <v>170</v>
      </c>
      <c r="Z45" s="14"/>
    </row>
    <row r="46" spans="1:26" s="10" customFormat="1" x14ac:dyDescent="0.25">
      <c r="A46" s="6" t="s">
        <v>165</v>
      </c>
      <c r="B46" s="6" t="s">
        <v>128</v>
      </c>
      <c r="C46" s="6" t="s">
        <v>26</v>
      </c>
      <c r="D46" s="6" t="s">
        <v>171</v>
      </c>
      <c r="E46" s="7">
        <v>10090</v>
      </c>
      <c r="F46" s="6">
        <v>100</v>
      </c>
      <c r="G46" s="6" t="s">
        <v>569</v>
      </c>
      <c r="H46" s="8" t="s">
        <v>172</v>
      </c>
      <c r="I46" s="8" t="s">
        <v>29</v>
      </c>
      <c r="J46" s="6"/>
      <c r="K46" s="6"/>
      <c r="L46" s="6"/>
      <c r="M46" s="6">
        <v>2</v>
      </c>
      <c r="N46" s="6">
        <v>0</v>
      </c>
      <c r="O46" s="6">
        <v>4</v>
      </c>
      <c r="P46" s="6">
        <v>0</v>
      </c>
      <c r="Q46" s="6">
        <v>0</v>
      </c>
      <c r="R46" s="6">
        <v>1</v>
      </c>
      <c r="S46" s="6">
        <v>1</v>
      </c>
      <c r="T46" s="6">
        <v>0</v>
      </c>
      <c r="U46" s="6">
        <v>0</v>
      </c>
      <c r="V46" s="6">
        <f t="shared" si="1"/>
        <v>8</v>
      </c>
      <c r="W46" s="6" t="s">
        <v>173</v>
      </c>
      <c r="X46" s="6" t="s">
        <v>31</v>
      </c>
      <c r="Y46" s="6" t="s">
        <v>174</v>
      </c>
      <c r="Z46" s="9"/>
    </row>
    <row r="47" spans="1:26" s="10" customFormat="1" x14ac:dyDescent="0.25">
      <c r="A47" s="6" t="s">
        <v>165</v>
      </c>
      <c r="B47" s="6" t="s">
        <v>128</v>
      </c>
      <c r="C47" s="6" t="s">
        <v>26</v>
      </c>
      <c r="D47" s="6" t="s">
        <v>175</v>
      </c>
      <c r="E47" s="7">
        <v>10030</v>
      </c>
      <c r="F47" s="6">
        <v>60</v>
      </c>
      <c r="G47" s="6" t="s">
        <v>570</v>
      </c>
      <c r="H47" s="8" t="s">
        <v>176</v>
      </c>
      <c r="I47" s="8" t="s">
        <v>29</v>
      </c>
      <c r="J47" s="6"/>
      <c r="K47" s="6"/>
      <c r="L47" s="6"/>
      <c r="M47" s="6">
        <v>2</v>
      </c>
      <c r="N47" s="6">
        <v>0</v>
      </c>
      <c r="O47" s="6">
        <v>4</v>
      </c>
      <c r="P47" s="6">
        <v>0</v>
      </c>
      <c r="Q47" s="6">
        <v>0</v>
      </c>
      <c r="R47" s="6">
        <v>1</v>
      </c>
      <c r="S47" s="6">
        <v>1</v>
      </c>
      <c r="T47" s="6">
        <v>0</v>
      </c>
      <c r="U47" s="6">
        <v>0</v>
      </c>
      <c r="V47" s="6">
        <f t="shared" si="1"/>
        <v>8</v>
      </c>
      <c r="W47" s="6" t="s">
        <v>173</v>
      </c>
      <c r="X47" s="6" t="s">
        <v>31</v>
      </c>
      <c r="Y47" s="6" t="s">
        <v>177</v>
      </c>
      <c r="Z47" s="9"/>
    </row>
    <row r="48" spans="1:26" s="10" customFormat="1" x14ac:dyDescent="0.25">
      <c r="A48" s="6" t="s">
        <v>165</v>
      </c>
      <c r="B48" s="6" t="s">
        <v>128</v>
      </c>
      <c r="C48" s="6" t="s">
        <v>26</v>
      </c>
      <c r="D48" s="6" t="s">
        <v>178</v>
      </c>
      <c r="E48" s="7">
        <v>10000</v>
      </c>
      <c r="F48" s="6">
        <v>50</v>
      </c>
      <c r="G48" s="6" t="s">
        <v>571</v>
      </c>
      <c r="H48" s="8" t="s">
        <v>176</v>
      </c>
      <c r="I48" s="8" t="s">
        <v>29</v>
      </c>
      <c r="J48" s="6"/>
      <c r="K48" s="6"/>
      <c r="L48" s="6"/>
      <c r="M48" s="6">
        <v>2</v>
      </c>
      <c r="N48" s="6">
        <v>0</v>
      </c>
      <c r="O48" s="6">
        <v>4</v>
      </c>
      <c r="P48" s="6">
        <v>0</v>
      </c>
      <c r="Q48" s="6">
        <v>0</v>
      </c>
      <c r="R48" s="6">
        <v>1</v>
      </c>
      <c r="S48" s="6">
        <v>1</v>
      </c>
      <c r="T48" s="6">
        <v>0</v>
      </c>
      <c r="U48" s="6">
        <v>0</v>
      </c>
      <c r="V48" s="6">
        <f t="shared" si="1"/>
        <v>8</v>
      </c>
      <c r="W48" s="6" t="s">
        <v>173</v>
      </c>
      <c r="X48" s="6" t="s">
        <v>31</v>
      </c>
      <c r="Y48" s="6" t="s">
        <v>177</v>
      </c>
      <c r="Z48" s="9"/>
    </row>
    <row r="49" spans="1:26" s="10" customFormat="1" x14ac:dyDescent="0.25">
      <c r="A49" s="6" t="s">
        <v>165</v>
      </c>
      <c r="B49" s="6" t="s">
        <v>128</v>
      </c>
      <c r="C49" s="6" t="s">
        <v>26</v>
      </c>
      <c r="D49" s="6" t="s">
        <v>179</v>
      </c>
      <c r="E49" s="7">
        <v>9995</v>
      </c>
      <c r="F49" s="6">
        <v>65</v>
      </c>
      <c r="G49" s="6" t="s">
        <v>572</v>
      </c>
      <c r="H49" s="8" t="s">
        <v>180</v>
      </c>
      <c r="I49" s="8" t="s">
        <v>29</v>
      </c>
      <c r="J49" s="6" t="s">
        <v>181</v>
      </c>
      <c r="K49" s="6"/>
      <c r="L49" s="6"/>
      <c r="M49" s="6">
        <v>2</v>
      </c>
      <c r="N49" s="6">
        <v>0</v>
      </c>
      <c r="O49" s="6">
        <v>4</v>
      </c>
      <c r="P49" s="6">
        <v>0</v>
      </c>
      <c r="Q49" s="6">
        <v>0</v>
      </c>
      <c r="R49" s="6">
        <v>2</v>
      </c>
      <c r="S49" s="6">
        <v>1</v>
      </c>
      <c r="T49" s="6">
        <v>0</v>
      </c>
      <c r="U49" s="6">
        <v>0</v>
      </c>
      <c r="V49" s="6">
        <f t="shared" si="1"/>
        <v>9</v>
      </c>
      <c r="W49" s="6"/>
      <c r="X49" s="6" t="s">
        <v>31</v>
      </c>
      <c r="Y49" s="6" t="s">
        <v>170</v>
      </c>
      <c r="Z49" s="9"/>
    </row>
    <row r="50" spans="1:26" s="10" customFormat="1" x14ac:dyDescent="0.25">
      <c r="A50" s="6" t="s">
        <v>165</v>
      </c>
      <c r="B50" s="6" t="s">
        <v>128</v>
      </c>
      <c r="C50" s="6" t="s">
        <v>26</v>
      </c>
      <c r="D50" s="6" t="s">
        <v>182</v>
      </c>
      <c r="E50" s="7">
        <v>9900</v>
      </c>
      <c r="F50" s="6">
        <v>45</v>
      </c>
      <c r="G50" s="6" t="s">
        <v>573</v>
      </c>
      <c r="H50" s="8" t="s">
        <v>176</v>
      </c>
      <c r="I50" s="8" t="s">
        <v>29</v>
      </c>
      <c r="J50" s="6"/>
      <c r="K50" s="6"/>
      <c r="L50" s="6"/>
      <c r="M50" s="6">
        <v>2</v>
      </c>
      <c r="N50" s="6">
        <v>0</v>
      </c>
      <c r="O50" s="6">
        <v>4</v>
      </c>
      <c r="P50" s="6">
        <v>0</v>
      </c>
      <c r="Q50" s="6">
        <v>0</v>
      </c>
      <c r="R50" s="6">
        <v>1</v>
      </c>
      <c r="S50" s="6">
        <v>1</v>
      </c>
      <c r="T50" s="6">
        <v>0</v>
      </c>
      <c r="U50" s="6">
        <v>0</v>
      </c>
      <c r="V50" s="6">
        <f t="shared" si="1"/>
        <v>8</v>
      </c>
      <c r="W50" s="6" t="s">
        <v>173</v>
      </c>
      <c r="X50" s="6" t="s">
        <v>31</v>
      </c>
      <c r="Y50" s="6" t="s">
        <v>177</v>
      </c>
      <c r="Z50" s="9"/>
    </row>
    <row r="51" spans="1:26" s="10" customFormat="1" x14ac:dyDescent="0.25">
      <c r="A51" s="6" t="s">
        <v>165</v>
      </c>
      <c r="B51" s="6" t="s">
        <v>128</v>
      </c>
      <c r="C51" s="6" t="s">
        <v>26</v>
      </c>
      <c r="D51" s="6" t="s">
        <v>183</v>
      </c>
      <c r="E51" s="7">
        <v>9685</v>
      </c>
      <c r="F51" s="6">
        <v>50</v>
      </c>
      <c r="G51" s="6" t="s">
        <v>574</v>
      </c>
      <c r="H51" s="8" t="s">
        <v>176</v>
      </c>
      <c r="I51" s="8" t="s">
        <v>29</v>
      </c>
      <c r="J51" s="6"/>
      <c r="K51" s="6"/>
      <c r="L51" s="6"/>
      <c r="M51" s="6">
        <v>2</v>
      </c>
      <c r="N51" s="6">
        <v>0</v>
      </c>
      <c r="O51" s="6">
        <v>4</v>
      </c>
      <c r="P51" s="6">
        <v>0</v>
      </c>
      <c r="Q51" s="6">
        <v>0</v>
      </c>
      <c r="R51" s="6">
        <v>1</v>
      </c>
      <c r="S51" s="6">
        <v>1</v>
      </c>
      <c r="T51" s="6">
        <v>0</v>
      </c>
      <c r="U51" s="6">
        <v>0</v>
      </c>
      <c r="V51" s="6">
        <f t="shared" si="1"/>
        <v>8</v>
      </c>
      <c r="W51" s="6" t="s">
        <v>173</v>
      </c>
      <c r="X51" s="6" t="s">
        <v>31</v>
      </c>
      <c r="Y51" s="6" t="s">
        <v>177</v>
      </c>
      <c r="Z51" s="9"/>
    </row>
    <row r="52" spans="1:26" s="10" customFormat="1" x14ac:dyDescent="0.25">
      <c r="A52" s="6" t="s">
        <v>165</v>
      </c>
      <c r="B52" s="6" t="s">
        <v>128</v>
      </c>
      <c r="C52" s="6" t="s">
        <v>26</v>
      </c>
      <c r="D52" s="6" t="s">
        <v>184</v>
      </c>
      <c r="E52" s="7">
        <v>9550</v>
      </c>
      <c r="F52" s="6">
        <v>90</v>
      </c>
      <c r="G52" s="6" t="s">
        <v>575</v>
      </c>
      <c r="H52" s="8" t="s">
        <v>185</v>
      </c>
      <c r="I52" s="8" t="s">
        <v>29</v>
      </c>
      <c r="J52" s="6"/>
      <c r="K52" s="6"/>
      <c r="L52" s="6"/>
      <c r="M52" s="6">
        <v>2</v>
      </c>
      <c r="N52" s="6">
        <v>0</v>
      </c>
      <c r="O52" s="6">
        <v>4</v>
      </c>
      <c r="P52" s="6">
        <v>0</v>
      </c>
      <c r="Q52" s="6">
        <v>0</v>
      </c>
      <c r="R52" s="6">
        <v>0</v>
      </c>
      <c r="S52" s="6">
        <v>0</v>
      </c>
      <c r="T52" s="6">
        <v>0</v>
      </c>
      <c r="U52" s="6">
        <v>0</v>
      </c>
      <c r="V52" s="6">
        <f t="shared" si="1"/>
        <v>6</v>
      </c>
      <c r="W52" s="6" t="s">
        <v>186</v>
      </c>
      <c r="X52" s="6" t="s">
        <v>31</v>
      </c>
      <c r="Y52" s="6" t="s">
        <v>174</v>
      </c>
      <c r="Z52" s="9"/>
    </row>
    <row r="53" spans="1:26" s="10" customFormat="1" ht="31.5" x14ac:dyDescent="0.25">
      <c r="A53" s="6" t="s">
        <v>165</v>
      </c>
      <c r="B53" s="6" t="s">
        <v>128</v>
      </c>
      <c r="C53" s="6" t="s">
        <v>26</v>
      </c>
      <c r="D53" s="6" t="s">
        <v>187</v>
      </c>
      <c r="E53" s="7">
        <v>9530</v>
      </c>
      <c r="F53" s="6">
        <v>90</v>
      </c>
      <c r="G53" s="6" t="s">
        <v>576</v>
      </c>
      <c r="H53" s="8" t="s">
        <v>188</v>
      </c>
      <c r="I53" s="8" t="s">
        <v>29</v>
      </c>
      <c r="J53" s="6"/>
      <c r="K53" s="6"/>
      <c r="L53" s="6"/>
      <c r="M53" s="6">
        <v>2</v>
      </c>
      <c r="N53" s="6">
        <v>0</v>
      </c>
      <c r="O53" s="6">
        <v>4</v>
      </c>
      <c r="P53" s="6">
        <v>0</v>
      </c>
      <c r="Q53" s="6">
        <v>0</v>
      </c>
      <c r="R53" s="6">
        <v>0</v>
      </c>
      <c r="S53" s="6">
        <v>0</v>
      </c>
      <c r="T53" s="6">
        <v>0</v>
      </c>
      <c r="U53" s="6">
        <v>0</v>
      </c>
      <c r="V53" s="6">
        <f t="shared" si="1"/>
        <v>6</v>
      </c>
      <c r="W53" s="6" t="s">
        <v>189</v>
      </c>
      <c r="X53" s="6" t="s">
        <v>31</v>
      </c>
      <c r="Y53" s="6" t="s">
        <v>174</v>
      </c>
      <c r="Z53" s="9"/>
    </row>
    <row r="54" spans="1:26" s="15" customFormat="1" x14ac:dyDescent="0.25">
      <c r="A54" s="11" t="s">
        <v>190</v>
      </c>
      <c r="B54" s="11" t="s">
        <v>128</v>
      </c>
      <c r="C54" s="11" t="s">
        <v>26</v>
      </c>
      <c r="D54" s="11" t="s">
        <v>191</v>
      </c>
      <c r="E54" s="12">
        <v>10198</v>
      </c>
      <c r="F54" s="11">
        <v>39</v>
      </c>
      <c r="G54" s="11" t="s">
        <v>577</v>
      </c>
      <c r="H54" s="13" t="s">
        <v>192</v>
      </c>
      <c r="I54" s="13" t="s">
        <v>29</v>
      </c>
      <c r="J54" s="11"/>
      <c r="K54" s="11"/>
      <c r="L54" s="11"/>
      <c r="M54" s="11">
        <v>2</v>
      </c>
      <c r="N54" s="11">
        <v>2</v>
      </c>
      <c r="O54" s="11">
        <v>4</v>
      </c>
      <c r="P54" s="11">
        <v>3</v>
      </c>
      <c r="Q54" s="11">
        <v>3</v>
      </c>
      <c r="R54" s="11">
        <v>2</v>
      </c>
      <c r="S54" s="11">
        <v>2</v>
      </c>
      <c r="T54" s="11">
        <v>1</v>
      </c>
      <c r="U54" s="11">
        <v>2</v>
      </c>
      <c r="V54" s="11">
        <f t="shared" si="1"/>
        <v>21</v>
      </c>
      <c r="W54" s="11"/>
      <c r="X54" s="11" t="s">
        <v>55</v>
      </c>
      <c r="Y54" s="11" t="s">
        <v>193</v>
      </c>
      <c r="Z54" s="14"/>
    </row>
    <row r="55" spans="1:26" s="15" customFormat="1" x14ac:dyDescent="0.25">
      <c r="A55" s="11" t="s">
        <v>190</v>
      </c>
      <c r="B55" s="11" t="s">
        <v>128</v>
      </c>
      <c r="C55" s="11" t="s">
        <v>26</v>
      </c>
      <c r="D55" s="11" t="s">
        <v>194</v>
      </c>
      <c r="E55" s="12">
        <v>10174</v>
      </c>
      <c r="F55" s="11">
        <v>46</v>
      </c>
      <c r="G55" s="11" t="s">
        <v>578</v>
      </c>
      <c r="H55" s="13" t="s">
        <v>195</v>
      </c>
      <c r="I55" s="13" t="s">
        <v>29</v>
      </c>
      <c r="J55" s="11"/>
      <c r="K55" s="11"/>
      <c r="L55" s="11"/>
      <c r="M55" s="11">
        <v>2</v>
      </c>
      <c r="N55" s="11">
        <v>2</v>
      </c>
      <c r="O55" s="11">
        <v>4</v>
      </c>
      <c r="P55" s="11">
        <v>3</v>
      </c>
      <c r="Q55" s="11">
        <v>3</v>
      </c>
      <c r="R55" s="11">
        <v>2</v>
      </c>
      <c r="S55" s="11">
        <v>2</v>
      </c>
      <c r="T55" s="11">
        <v>1</v>
      </c>
      <c r="U55" s="11">
        <v>2</v>
      </c>
      <c r="V55" s="11">
        <f t="shared" si="1"/>
        <v>21</v>
      </c>
      <c r="W55" s="11"/>
      <c r="X55" s="11" t="s">
        <v>55</v>
      </c>
      <c r="Y55" s="11" t="s">
        <v>193</v>
      </c>
      <c r="Z55" s="14"/>
    </row>
    <row r="56" spans="1:26" s="10" customFormat="1" x14ac:dyDescent="0.25">
      <c r="A56" s="6" t="s">
        <v>196</v>
      </c>
      <c r="B56" s="6" t="s">
        <v>128</v>
      </c>
      <c r="C56" s="6" t="s">
        <v>26</v>
      </c>
      <c r="D56" s="6" t="s">
        <v>197</v>
      </c>
      <c r="E56" s="7">
        <v>10320</v>
      </c>
      <c r="F56" s="6">
        <v>250</v>
      </c>
      <c r="G56" s="6" t="s">
        <v>579</v>
      </c>
      <c r="H56" s="8" t="s">
        <v>198</v>
      </c>
      <c r="I56" s="8" t="s">
        <v>29</v>
      </c>
      <c r="J56" s="6"/>
      <c r="K56" s="6"/>
      <c r="L56" s="6"/>
      <c r="M56" s="6">
        <v>2</v>
      </c>
      <c r="N56" s="6">
        <v>0</v>
      </c>
      <c r="O56" s="6">
        <v>4</v>
      </c>
      <c r="P56" s="6">
        <v>0</v>
      </c>
      <c r="Q56" s="6">
        <v>0</v>
      </c>
      <c r="R56" s="6">
        <v>0</v>
      </c>
      <c r="S56" s="6">
        <v>0</v>
      </c>
      <c r="T56" s="6">
        <v>0</v>
      </c>
      <c r="U56" s="6">
        <v>0</v>
      </c>
      <c r="V56" s="6">
        <f t="shared" si="1"/>
        <v>6</v>
      </c>
      <c r="W56" s="6" t="s">
        <v>35</v>
      </c>
      <c r="X56" s="6" t="s">
        <v>31</v>
      </c>
      <c r="Y56" s="6" t="s">
        <v>199</v>
      </c>
      <c r="Z56" s="9"/>
    </row>
    <row r="57" spans="1:26" s="10" customFormat="1" ht="31.5" x14ac:dyDescent="0.25">
      <c r="A57" s="6" t="s">
        <v>196</v>
      </c>
      <c r="B57" s="6" t="s">
        <v>128</v>
      </c>
      <c r="C57" s="6" t="s">
        <v>26</v>
      </c>
      <c r="D57" s="6" t="s">
        <v>200</v>
      </c>
      <c r="E57" s="7">
        <v>10160</v>
      </c>
      <c r="F57" s="6">
        <v>90</v>
      </c>
      <c r="G57" s="6" t="s">
        <v>580</v>
      </c>
      <c r="H57" s="8" t="s">
        <v>201</v>
      </c>
      <c r="I57" s="8" t="s">
        <v>29</v>
      </c>
      <c r="J57" s="6"/>
      <c r="K57" s="6"/>
      <c r="L57" s="6"/>
      <c r="M57" s="6">
        <v>2</v>
      </c>
      <c r="N57" s="6">
        <v>1</v>
      </c>
      <c r="O57" s="6">
        <v>4</v>
      </c>
      <c r="P57" s="6">
        <v>0</v>
      </c>
      <c r="Q57" s="6">
        <v>0</v>
      </c>
      <c r="R57" s="6">
        <v>1</v>
      </c>
      <c r="S57" s="6">
        <v>1</v>
      </c>
      <c r="T57" s="6">
        <v>3</v>
      </c>
      <c r="U57" s="6">
        <v>1</v>
      </c>
      <c r="V57" s="6">
        <f t="shared" si="1"/>
        <v>13</v>
      </c>
      <c r="W57" s="6" t="s">
        <v>202</v>
      </c>
      <c r="X57" s="6" t="s">
        <v>31</v>
      </c>
      <c r="Y57" s="6" t="s">
        <v>203</v>
      </c>
      <c r="Z57" s="9"/>
    </row>
    <row r="58" spans="1:26" s="10" customFormat="1" ht="31.5" x14ac:dyDescent="0.25">
      <c r="A58" s="6" t="s">
        <v>196</v>
      </c>
      <c r="B58" s="6" t="s">
        <v>128</v>
      </c>
      <c r="C58" s="6" t="s">
        <v>26</v>
      </c>
      <c r="D58" s="6" t="s">
        <v>204</v>
      </c>
      <c r="E58" s="7">
        <v>10140</v>
      </c>
      <c r="F58" s="6">
        <v>105</v>
      </c>
      <c r="G58" s="6" t="s">
        <v>581</v>
      </c>
      <c r="H58" s="8" t="s">
        <v>205</v>
      </c>
      <c r="I58" s="8" t="s">
        <v>29</v>
      </c>
      <c r="J58" s="6" t="s">
        <v>206</v>
      </c>
      <c r="K58" s="6"/>
      <c r="L58" s="6"/>
      <c r="M58" s="6">
        <v>2</v>
      </c>
      <c r="N58" s="6">
        <v>1</v>
      </c>
      <c r="O58" s="6">
        <v>4</v>
      </c>
      <c r="P58" s="6">
        <v>0</v>
      </c>
      <c r="Q58" s="6">
        <v>0</v>
      </c>
      <c r="R58" s="6">
        <v>1</v>
      </c>
      <c r="S58" s="6">
        <v>1</v>
      </c>
      <c r="T58" s="6">
        <v>3</v>
      </c>
      <c r="U58" s="6">
        <v>1</v>
      </c>
      <c r="V58" s="6">
        <f>SUM(M58:U58)</f>
        <v>13</v>
      </c>
      <c r="W58" s="6" t="s">
        <v>207</v>
      </c>
      <c r="X58" s="6" t="s">
        <v>31</v>
      </c>
      <c r="Y58" s="6" t="s">
        <v>208</v>
      </c>
      <c r="Z58" s="9"/>
    </row>
    <row r="59" spans="1:26" s="10" customFormat="1" ht="31.5" x14ac:dyDescent="0.25">
      <c r="A59" s="6" t="s">
        <v>196</v>
      </c>
      <c r="B59" s="6" t="s">
        <v>128</v>
      </c>
      <c r="C59" s="6" t="s">
        <v>26</v>
      </c>
      <c r="D59" s="6" t="s">
        <v>209</v>
      </c>
      <c r="E59" s="7">
        <v>10130</v>
      </c>
      <c r="F59" s="6">
        <v>105</v>
      </c>
      <c r="G59" s="6" t="s">
        <v>582</v>
      </c>
      <c r="H59" s="8" t="s">
        <v>210</v>
      </c>
      <c r="I59" s="8" t="s">
        <v>29</v>
      </c>
      <c r="J59" s="6"/>
      <c r="K59" s="6"/>
      <c r="L59" s="6"/>
      <c r="M59" s="6">
        <v>2</v>
      </c>
      <c r="N59" s="6">
        <v>1</v>
      </c>
      <c r="O59" s="6">
        <v>4</v>
      </c>
      <c r="P59" s="6">
        <v>0</v>
      </c>
      <c r="Q59" s="6">
        <v>0</v>
      </c>
      <c r="R59" s="6">
        <v>1</v>
      </c>
      <c r="S59" s="6">
        <v>1</v>
      </c>
      <c r="T59" s="6">
        <v>3</v>
      </c>
      <c r="U59" s="6">
        <v>1</v>
      </c>
      <c r="V59" s="6">
        <f>SUM(M59:U59)</f>
        <v>13</v>
      </c>
      <c r="W59" s="6" t="s">
        <v>207</v>
      </c>
      <c r="X59" s="6" t="s">
        <v>31</v>
      </c>
      <c r="Y59" s="6" t="s">
        <v>208</v>
      </c>
      <c r="Z59" s="9"/>
    </row>
    <row r="60" spans="1:26" s="10" customFormat="1" ht="31.5" x14ac:dyDescent="0.25">
      <c r="A60" s="6" t="s">
        <v>196</v>
      </c>
      <c r="B60" s="6" t="s">
        <v>128</v>
      </c>
      <c r="C60" s="6" t="s">
        <v>26</v>
      </c>
      <c r="D60" s="6" t="s">
        <v>211</v>
      </c>
      <c r="E60" s="7">
        <v>10110</v>
      </c>
      <c r="F60" s="6">
        <v>105</v>
      </c>
      <c r="G60" s="6" t="s">
        <v>583</v>
      </c>
      <c r="H60" s="8" t="s">
        <v>212</v>
      </c>
      <c r="I60" s="8" t="s">
        <v>29</v>
      </c>
      <c r="J60" s="6" t="s">
        <v>213</v>
      </c>
      <c r="K60" s="6"/>
      <c r="L60" s="6"/>
      <c r="M60" s="6">
        <v>2</v>
      </c>
      <c r="N60" s="6">
        <v>1</v>
      </c>
      <c r="O60" s="6">
        <v>4</v>
      </c>
      <c r="P60" s="6">
        <v>0</v>
      </c>
      <c r="Q60" s="6">
        <v>0</v>
      </c>
      <c r="R60" s="6">
        <v>1</v>
      </c>
      <c r="S60" s="6">
        <v>1</v>
      </c>
      <c r="T60" s="6">
        <v>3</v>
      </c>
      <c r="U60" s="6">
        <v>1</v>
      </c>
      <c r="V60" s="6">
        <f>SUM(M60:U60)</f>
        <v>13</v>
      </c>
      <c r="W60" s="6" t="s">
        <v>207</v>
      </c>
      <c r="X60" s="6" t="s">
        <v>31</v>
      </c>
      <c r="Y60" s="6" t="s">
        <v>208</v>
      </c>
      <c r="Z60" s="9"/>
    </row>
    <row r="61" spans="1:26" s="10" customFormat="1" x14ac:dyDescent="0.25">
      <c r="A61" s="6" t="s">
        <v>196</v>
      </c>
      <c r="B61" s="6" t="s">
        <v>128</v>
      </c>
      <c r="C61" s="6" t="s">
        <v>26</v>
      </c>
      <c r="D61" s="6" t="s">
        <v>214</v>
      </c>
      <c r="E61" s="7">
        <v>10110</v>
      </c>
      <c r="F61" s="6">
        <v>85</v>
      </c>
      <c r="G61" s="6" t="s">
        <v>584</v>
      </c>
      <c r="H61" s="8" t="s">
        <v>215</v>
      </c>
      <c r="I61" s="8" t="s">
        <v>29</v>
      </c>
      <c r="J61" s="6"/>
      <c r="K61" s="6"/>
      <c r="L61" s="6"/>
      <c r="M61" s="6">
        <v>2</v>
      </c>
      <c r="N61" s="6">
        <v>0</v>
      </c>
      <c r="O61" s="6">
        <v>4</v>
      </c>
      <c r="P61" s="6">
        <v>0</v>
      </c>
      <c r="Q61" s="6">
        <v>0</v>
      </c>
      <c r="R61" s="6">
        <v>0</v>
      </c>
      <c r="S61" s="6">
        <v>0</v>
      </c>
      <c r="T61" s="6">
        <v>0</v>
      </c>
      <c r="U61" s="6">
        <v>0</v>
      </c>
      <c r="V61" s="6">
        <f>SUM(M61:U61)</f>
        <v>6</v>
      </c>
      <c r="W61" s="6" t="s">
        <v>216</v>
      </c>
      <c r="X61" s="6" t="s">
        <v>31</v>
      </c>
      <c r="Y61" s="6" t="s">
        <v>134</v>
      </c>
      <c r="Z61" s="9"/>
    </row>
    <row r="62" spans="1:26" s="10" customFormat="1" ht="31.5" x14ac:dyDescent="0.25">
      <c r="A62" s="6" t="s">
        <v>196</v>
      </c>
      <c r="B62" s="6" t="s">
        <v>128</v>
      </c>
      <c r="C62" s="6" t="s">
        <v>26</v>
      </c>
      <c r="D62" s="6" t="s">
        <v>217</v>
      </c>
      <c r="E62" s="7">
        <v>10100</v>
      </c>
      <c r="F62" s="6">
        <v>100</v>
      </c>
      <c r="G62" s="6" t="s">
        <v>585</v>
      </c>
      <c r="H62" s="8" t="s">
        <v>218</v>
      </c>
      <c r="I62" s="8" t="s">
        <v>29</v>
      </c>
      <c r="J62" s="6" t="s">
        <v>181</v>
      </c>
      <c r="K62" s="6"/>
      <c r="L62" s="6"/>
      <c r="M62" s="6">
        <v>2</v>
      </c>
      <c r="N62" s="6">
        <v>1</v>
      </c>
      <c r="O62" s="6">
        <v>4</v>
      </c>
      <c r="P62" s="6">
        <v>0</v>
      </c>
      <c r="Q62" s="6">
        <v>0</v>
      </c>
      <c r="R62" s="6">
        <v>1</v>
      </c>
      <c r="S62" s="6">
        <v>1</v>
      </c>
      <c r="T62" s="6">
        <v>3</v>
      </c>
      <c r="U62" s="6">
        <v>1</v>
      </c>
      <c r="V62" s="6">
        <f>SUM(M62:U62)</f>
        <v>13</v>
      </c>
      <c r="W62" s="6" t="s">
        <v>207</v>
      </c>
      <c r="X62" s="6" t="s">
        <v>31</v>
      </c>
      <c r="Y62" s="6" t="s">
        <v>208</v>
      </c>
      <c r="Z62" s="9"/>
    </row>
    <row r="63" spans="1:26" s="10" customFormat="1" ht="31.5" x14ac:dyDescent="0.25">
      <c r="A63" s="6" t="s">
        <v>196</v>
      </c>
      <c r="B63" s="6" t="s">
        <v>128</v>
      </c>
      <c r="C63" s="6" t="s">
        <v>26</v>
      </c>
      <c r="D63" s="6" t="s">
        <v>219</v>
      </c>
      <c r="E63" s="7">
        <v>10080</v>
      </c>
      <c r="F63" s="6">
        <v>80</v>
      </c>
      <c r="G63" s="6" t="s">
        <v>586</v>
      </c>
      <c r="H63" s="8" t="s">
        <v>201</v>
      </c>
      <c r="I63" s="8" t="s">
        <v>29</v>
      </c>
      <c r="J63" s="6"/>
      <c r="K63" s="6"/>
      <c r="L63" s="6"/>
      <c r="M63" s="6">
        <v>2</v>
      </c>
      <c r="N63" s="6">
        <v>1</v>
      </c>
      <c r="O63" s="6">
        <v>4</v>
      </c>
      <c r="P63" s="6">
        <v>0</v>
      </c>
      <c r="Q63" s="6">
        <v>0</v>
      </c>
      <c r="R63" s="6">
        <v>1</v>
      </c>
      <c r="S63" s="6">
        <v>1</v>
      </c>
      <c r="T63" s="6">
        <v>3</v>
      </c>
      <c r="U63" s="6">
        <v>1</v>
      </c>
      <c r="V63" s="6">
        <f t="shared" si="1"/>
        <v>13</v>
      </c>
      <c r="W63" s="6" t="s">
        <v>202</v>
      </c>
      <c r="X63" s="6" t="s">
        <v>31</v>
      </c>
      <c r="Y63" s="6" t="s">
        <v>203</v>
      </c>
      <c r="Z63" s="9"/>
    </row>
    <row r="64" spans="1:26" s="10" customFormat="1" x14ac:dyDescent="0.25">
      <c r="A64" s="6" t="s">
        <v>196</v>
      </c>
      <c r="B64" s="6" t="s">
        <v>128</v>
      </c>
      <c r="C64" s="6" t="s">
        <v>26</v>
      </c>
      <c r="D64" s="6" t="s">
        <v>220</v>
      </c>
      <c r="E64" s="7">
        <v>10070</v>
      </c>
      <c r="F64" s="6">
        <v>50</v>
      </c>
      <c r="G64" s="6" t="s">
        <v>587</v>
      </c>
      <c r="H64" s="8" t="s">
        <v>221</v>
      </c>
      <c r="I64" s="8" t="s">
        <v>29</v>
      </c>
      <c r="J64" s="6"/>
      <c r="K64" s="6"/>
      <c r="L64" s="6"/>
      <c r="M64" s="6">
        <v>2</v>
      </c>
      <c r="N64" s="6">
        <v>0</v>
      </c>
      <c r="O64" s="6">
        <v>4</v>
      </c>
      <c r="P64" s="6">
        <v>0</v>
      </c>
      <c r="Q64" s="6">
        <v>0</v>
      </c>
      <c r="R64" s="6">
        <v>0</v>
      </c>
      <c r="S64" s="6">
        <v>0</v>
      </c>
      <c r="T64" s="6">
        <v>0</v>
      </c>
      <c r="U64" s="6">
        <v>0</v>
      </c>
      <c r="V64" s="6">
        <f t="shared" si="1"/>
        <v>6</v>
      </c>
      <c r="W64" s="6" t="s">
        <v>138</v>
      </c>
      <c r="X64" s="6" t="s">
        <v>31</v>
      </c>
      <c r="Y64" s="6" t="s">
        <v>222</v>
      </c>
      <c r="Z64" s="9"/>
    </row>
    <row r="65" spans="1:26" s="10" customFormat="1" ht="31.5" x14ac:dyDescent="0.25">
      <c r="A65" s="6" t="s">
        <v>196</v>
      </c>
      <c r="B65" s="6" t="s">
        <v>128</v>
      </c>
      <c r="C65" s="6" t="s">
        <v>26</v>
      </c>
      <c r="D65" s="6" t="s">
        <v>223</v>
      </c>
      <c r="E65" s="7">
        <v>10010</v>
      </c>
      <c r="F65" s="6">
        <v>100</v>
      </c>
      <c r="G65" s="6" t="s">
        <v>588</v>
      </c>
      <c r="H65" s="26" t="s">
        <v>224</v>
      </c>
      <c r="I65" s="8" t="s">
        <v>29</v>
      </c>
      <c r="J65" s="6" t="s">
        <v>213</v>
      </c>
      <c r="K65" s="6"/>
      <c r="L65" s="6"/>
      <c r="M65" s="6">
        <v>2</v>
      </c>
      <c r="N65" s="6">
        <v>1</v>
      </c>
      <c r="O65" s="6">
        <v>4</v>
      </c>
      <c r="P65" s="6">
        <v>0</v>
      </c>
      <c r="Q65" s="6">
        <v>0</v>
      </c>
      <c r="R65" s="6">
        <v>1</v>
      </c>
      <c r="S65" s="6">
        <v>1</v>
      </c>
      <c r="T65" s="6">
        <v>3</v>
      </c>
      <c r="U65" s="6">
        <v>1</v>
      </c>
      <c r="V65" s="6">
        <f t="shared" si="1"/>
        <v>13</v>
      </c>
      <c r="W65" s="6" t="s">
        <v>207</v>
      </c>
      <c r="X65" s="6" t="s">
        <v>31</v>
      </c>
      <c r="Y65" s="6" t="s">
        <v>208</v>
      </c>
      <c r="Z65" s="9"/>
    </row>
    <row r="66" spans="1:26" s="10" customFormat="1" ht="31.5" x14ac:dyDescent="0.25">
      <c r="A66" s="6" t="s">
        <v>196</v>
      </c>
      <c r="B66" s="6" t="s">
        <v>128</v>
      </c>
      <c r="C66" s="6" t="s">
        <v>26</v>
      </c>
      <c r="D66" s="6" t="s">
        <v>225</v>
      </c>
      <c r="E66" s="7">
        <v>9990</v>
      </c>
      <c r="F66" s="6">
        <v>105</v>
      </c>
      <c r="G66" s="6" t="s">
        <v>589</v>
      </c>
      <c r="H66" s="8" t="s">
        <v>212</v>
      </c>
      <c r="I66" s="8" t="s">
        <v>29</v>
      </c>
      <c r="J66" s="6" t="s">
        <v>181</v>
      </c>
      <c r="K66" s="6"/>
      <c r="L66" s="6"/>
      <c r="M66" s="6">
        <v>2</v>
      </c>
      <c r="N66" s="6">
        <v>1</v>
      </c>
      <c r="O66" s="6">
        <v>4</v>
      </c>
      <c r="P66" s="6">
        <v>0</v>
      </c>
      <c r="Q66" s="6">
        <v>0</v>
      </c>
      <c r="R66" s="6">
        <v>1</v>
      </c>
      <c r="S66" s="6">
        <v>1</v>
      </c>
      <c r="T66" s="6">
        <v>3</v>
      </c>
      <c r="U66" s="6">
        <v>1</v>
      </c>
      <c r="V66" s="6">
        <f t="shared" si="1"/>
        <v>13</v>
      </c>
      <c r="W66" s="6" t="s">
        <v>207</v>
      </c>
      <c r="X66" s="6" t="s">
        <v>31</v>
      </c>
      <c r="Y66" s="6" t="s">
        <v>208</v>
      </c>
      <c r="Z66" s="9"/>
    </row>
    <row r="67" spans="1:26" s="10" customFormat="1" ht="31.5" x14ac:dyDescent="0.25">
      <c r="A67" s="6" t="s">
        <v>196</v>
      </c>
      <c r="B67" s="6" t="s">
        <v>128</v>
      </c>
      <c r="C67" s="6" t="s">
        <v>26</v>
      </c>
      <c r="D67" s="6" t="s">
        <v>226</v>
      </c>
      <c r="E67" s="7">
        <v>9980</v>
      </c>
      <c r="F67" s="6">
        <v>105</v>
      </c>
      <c r="G67" s="6" t="s">
        <v>590</v>
      </c>
      <c r="H67" s="8" t="s">
        <v>227</v>
      </c>
      <c r="I67" s="8" t="s">
        <v>29</v>
      </c>
      <c r="J67" s="6" t="s">
        <v>228</v>
      </c>
      <c r="K67" s="6"/>
      <c r="L67" s="6"/>
      <c r="M67" s="6">
        <v>2</v>
      </c>
      <c r="N67" s="6">
        <v>1</v>
      </c>
      <c r="O67" s="6">
        <v>4</v>
      </c>
      <c r="P67" s="6">
        <v>0</v>
      </c>
      <c r="Q67" s="6">
        <v>0</v>
      </c>
      <c r="R67" s="6">
        <v>1</v>
      </c>
      <c r="S67" s="6">
        <v>1</v>
      </c>
      <c r="T67" s="6">
        <v>3</v>
      </c>
      <c r="U67" s="6">
        <v>1</v>
      </c>
      <c r="V67" s="6">
        <f t="shared" si="1"/>
        <v>13</v>
      </c>
      <c r="W67" s="6" t="s">
        <v>207</v>
      </c>
      <c r="X67" s="6" t="s">
        <v>31</v>
      </c>
      <c r="Y67" s="6" t="s">
        <v>208</v>
      </c>
      <c r="Z67" s="9"/>
    </row>
    <row r="68" spans="1:26" s="10" customFormat="1" ht="31.5" x14ac:dyDescent="0.25">
      <c r="A68" s="6" t="s">
        <v>196</v>
      </c>
      <c r="B68" s="6" t="s">
        <v>128</v>
      </c>
      <c r="C68" s="6" t="s">
        <v>26</v>
      </c>
      <c r="D68" s="6" t="s">
        <v>229</v>
      </c>
      <c r="E68" s="7">
        <v>9930</v>
      </c>
      <c r="F68" s="6">
        <v>100</v>
      </c>
      <c r="G68" s="6" t="s">
        <v>591</v>
      </c>
      <c r="H68" s="8" t="s">
        <v>230</v>
      </c>
      <c r="I68" s="8" t="s">
        <v>29</v>
      </c>
      <c r="J68" s="6" t="s">
        <v>231</v>
      </c>
      <c r="K68" s="6"/>
      <c r="L68" s="6"/>
      <c r="M68" s="6">
        <v>2</v>
      </c>
      <c r="N68" s="6">
        <v>1</v>
      </c>
      <c r="O68" s="6">
        <v>4</v>
      </c>
      <c r="P68" s="6">
        <v>0</v>
      </c>
      <c r="Q68" s="6">
        <v>0</v>
      </c>
      <c r="R68" s="6">
        <v>1</v>
      </c>
      <c r="S68" s="6">
        <v>1</v>
      </c>
      <c r="T68" s="6">
        <v>0</v>
      </c>
      <c r="U68" s="6">
        <v>1</v>
      </c>
      <c r="V68" s="6">
        <f t="shared" si="1"/>
        <v>10</v>
      </c>
      <c r="W68" s="6" t="s">
        <v>207</v>
      </c>
      <c r="X68" s="6" t="s">
        <v>31</v>
      </c>
      <c r="Y68" s="6" t="s">
        <v>208</v>
      </c>
      <c r="Z68" s="9"/>
    </row>
    <row r="69" spans="1:26" s="10" customFormat="1" ht="31.5" x14ac:dyDescent="0.25">
      <c r="A69" s="6" t="s">
        <v>196</v>
      </c>
      <c r="B69" s="6" t="s">
        <v>128</v>
      </c>
      <c r="C69" s="6" t="s">
        <v>26</v>
      </c>
      <c r="D69" s="6" t="s">
        <v>232</v>
      </c>
      <c r="E69" s="7">
        <v>9900</v>
      </c>
      <c r="F69" s="6">
        <v>105</v>
      </c>
      <c r="G69" s="6" t="s">
        <v>592</v>
      </c>
      <c r="H69" s="8" t="s">
        <v>212</v>
      </c>
      <c r="I69" s="8" t="s">
        <v>29</v>
      </c>
      <c r="J69" s="6" t="s">
        <v>233</v>
      </c>
      <c r="K69" s="6"/>
      <c r="L69" s="6"/>
      <c r="M69" s="6">
        <v>2</v>
      </c>
      <c r="N69" s="6">
        <v>1</v>
      </c>
      <c r="O69" s="6">
        <v>4</v>
      </c>
      <c r="P69" s="6">
        <v>0</v>
      </c>
      <c r="Q69" s="6">
        <v>0</v>
      </c>
      <c r="R69" s="6">
        <v>1</v>
      </c>
      <c r="S69" s="6">
        <v>1</v>
      </c>
      <c r="T69" s="6">
        <v>0</v>
      </c>
      <c r="U69" s="6">
        <v>1</v>
      </c>
      <c r="V69" s="6">
        <f t="shared" si="1"/>
        <v>10</v>
      </c>
      <c r="W69" s="6" t="s">
        <v>207</v>
      </c>
      <c r="X69" s="6" t="s">
        <v>31</v>
      </c>
      <c r="Y69" s="6" t="s">
        <v>208</v>
      </c>
      <c r="Z69" s="9"/>
    </row>
    <row r="70" spans="1:26" s="10" customFormat="1" ht="31.5" x14ac:dyDescent="0.25">
      <c r="A70" s="6" t="s">
        <v>196</v>
      </c>
      <c r="B70" s="6" t="s">
        <v>128</v>
      </c>
      <c r="C70" s="6" t="s">
        <v>26</v>
      </c>
      <c r="D70" s="6" t="s">
        <v>234</v>
      </c>
      <c r="E70" s="7">
        <v>9810</v>
      </c>
      <c r="F70" s="6">
        <v>100</v>
      </c>
      <c r="G70" s="6" t="s">
        <v>593</v>
      </c>
      <c r="H70" s="8" t="s">
        <v>212</v>
      </c>
      <c r="I70" s="8" t="s">
        <v>29</v>
      </c>
      <c r="J70" s="6" t="s">
        <v>235</v>
      </c>
      <c r="K70" s="6"/>
      <c r="L70" s="6"/>
      <c r="M70" s="6">
        <v>2</v>
      </c>
      <c r="N70" s="6">
        <v>1</v>
      </c>
      <c r="O70" s="6">
        <v>4</v>
      </c>
      <c r="P70" s="6">
        <v>0</v>
      </c>
      <c r="Q70" s="6">
        <v>0</v>
      </c>
      <c r="R70" s="6">
        <v>1</v>
      </c>
      <c r="S70" s="6">
        <v>1</v>
      </c>
      <c r="T70" s="6">
        <v>0</v>
      </c>
      <c r="U70" s="6">
        <v>1</v>
      </c>
      <c r="V70" s="6">
        <f t="shared" si="1"/>
        <v>10</v>
      </c>
      <c r="W70" s="6" t="s">
        <v>207</v>
      </c>
      <c r="X70" s="6" t="s">
        <v>31</v>
      </c>
      <c r="Y70" s="6" t="s">
        <v>208</v>
      </c>
      <c r="Z70" s="9"/>
    </row>
    <row r="71" spans="1:26" s="10" customFormat="1" ht="31.5" x14ac:dyDescent="0.25">
      <c r="A71" s="6" t="s">
        <v>196</v>
      </c>
      <c r="B71" s="6" t="s">
        <v>128</v>
      </c>
      <c r="C71" s="6" t="s">
        <v>26</v>
      </c>
      <c r="D71" s="6" t="s">
        <v>236</v>
      </c>
      <c r="E71" s="7">
        <v>9680</v>
      </c>
      <c r="F71" s="6">
        <v>90</v>
      </c>
      <c r="G71" s="6" t="s">
        <v>594</v>
      </c>
      <c r="H71" s="8" t="s">
        <v>237</v>
      </c>
      <c r="I71" s="8" t="s">
        <v>29</v>
      </c>
      <c r="J71" s="6"/>
      <c r="K71" s="6"/>
      <c r="L71" s="6"/>
      <c r="M71" s="6">
        <v>2</v>
      </c>
      <c r="N71" s="6">
        <v>0</v>
      </c>
      <c r="O71" s="6">
        <v>4</v>
      </c>
      <c r="P71" s="6">
        <v>0</v>
      </c>
      <c r="Q71" s="6">
        <v>0</v>
      </c>
      <c r="R71" s="6">
        <v>0</v>
      </c>
      <c r="S71" s="6">
        <v>0</v>
      </c>
      <c r="T71" s="6">
        <v>0</v>
      </c>
      <c r="U71" s="6">
        <v>0</v>
      </c>
      <c r="V71" s="6">
        <f t="shared" si="1"/>
        <v>6</v>
      </c>
      <c r="W71" s="6" t="s">
        <v>238</v>
      </c>
      <c r="X71" s="6" t="s">
        <v>31</v>
      </c>
      <c r="Y71" s="6" t="s">
        <v>208</v>
      </c>
      <c r="Z71" s="9"/>
    </row>
    <row r="72" spans="1:26" s="10" customFormat="1" x14ac:dyDescent="0.25">
      <c r="A72" s="6" t="s">
        <v>239</v>
      </c>
      <c r="B72" s="6" t="s">
        <v>135</v>
      </c>
      <c r="C72" s="6" t="s">
        <v>41</v>
      </c>
      <c r="D72" s="6" t="s">
        <v>240</v>
      </c>
      <c r="E72" s="7">
        <v>10190</v>
      </c>
      <c r="F72" s="6">
        <v>60</v>
      </c>
      <c r="G72" s="6" t="s">
        <v>595</v>
      </c>
      <c r="H72" s="8" t="s">
        <v>241</v>
      </c>
      <c r="I72" s="8" t="s">
        <v>29</v>
      </c>
      <c r="J72" s="6"/>
      <c r="K72" s="6"/>
      <c r="L72" s="6"/>
      <c r="M72" s="6">
        <v>0</v>
      </c>
      <c r="N72" s="6">
        <v>0</v>
      </c>
      <c r="O72" s="6">
        <v>4</v>
      </c>
      <c r="P72" s="6">
        <v>0</v>
      </c>
      <c r="Q72" s="6">
        <v>0</v>
      </c>
      <c r="R72" s="6">
        <v>1</v>
      </c>
      <c r="S72" s="6">
        <v>1</v>
      </c>
      <c r="T72" s="6">
        <v>0</v>
      </c>
      <c r="U72" s="6">
        <v>0</v>
      </c>
      <c r="V72" s="6">
        <f t="shared" si="1"/>
        <v>6</v>
      </c>
      <c r="W72" s="6"/>
      <c r="X72" s="6" t="s">
        <v>31</v>
      </c>
      <c r="Y72" s="6" t="s">
        <v>162</v>
      </c>
      <c r="Z72" s="9"/>
    </row>
    <row r="73" spans="1:26" s="10" customFormat="1" x14ac:dyDescent="0.25">
      <c r="A73" s="6" t="s">
        <v>242</v>
      </c>
      <c r="B73" s="6" t="s">
        <v>135</v>
      </c>
      <c r="C73" s="6" t="s">
        <v>41</v>
      </c>
      <c r="D73" s="6" t="s">
        <v>243</v>
      </c>
      <c r="E73" s="7">
        <v>9970</v>
      </c>
      <c r="F73" s="6">
        <v>60</v>
      </c>
      <c r="G73" s="6" t="s">
        <v>596</v>
      </c>
      <c r="H73" s="8" t="s">
        <v>241</v>
      </c>
      <c r="I73" s="8" t="s">
        <v>29</v>
      </c>
      <c r="J73" s="6"/>
      <c r="K73" s="6"/>
      <c r="L73" s="6"/>
      <c r="M73" s="6">
        <v>0</v>
      </c>
      <c r="N73" s="6">
        <v>0</v>
      </c>
      <c r="O73" s="6">
        <v>4</v>
      </c>
      <c r="P73" s="6">
        <v>0</v>
      </c>
      <c r="Q73" s="6">
        <v>0</v>
      </c>
      <c r="R73" s="6">
        <v>1</v>
      </c>
      <c r="S73" s="6">
        <v>1</v>
      </c>
      <c r="T73" s="6">
        <v>0</v>
      </c>
      <c r="U73" s="6">
        <v>0</v>
      </c>
      <c r="V73" s="6">
        <f t="shared" si="1"/>
        <v>6</v>
      </c>
      <c r="W73" s="6"/>
      <c r="X73" s="6" t="s">
        <v>31</v>
      </c>
      <c r="Y73" s="6" t="s">
        <v>162</v>
      </c>
      <c r="Z73" s="9"/>
    </row>
    <row r="74" spans="1:26" s="10" customFormat="1" x14ac:dyDescent="0.25">
      <c r="A74" s="6" t="s">
        <v>244</v>
      </c>
      <c r="B74" s="6" t="s">
        <v>128</v>
      </c>
      <c r="C74" s="6" t="s">
        <v>52</v>
      </c>
      <c r="D74" s="6" t="s">
        <v>245</v>
      </c>
      <c r="E74" s="7">
        <v>10760</v>
      </c>
      <c r="F74" s="6">
        <v>70</v>
      </c>
      <c r="G74" s="6" t="s">
        <v>597</v>
      </c>
      <c r="H74" s="8" t="s">
        <v>246</v>
      </c>
      <c r="I74" s="8" t="s">
        <v>29</v>
      </c>
      <c r="J74" s="6"/>
      <c r="K74" s="6"/>
      <c r="L74" s="6"/>
      <c r="M74" s="6">
        <v>0</v>
      </c>
      <c r="N74" s="6">
        <v>1</v>
      </c>
      <c r="O74" s="6">
        <v>4</v>
      </c>
      <c r="P74" s="6">
        <v>0</v>
      </c>
      <c r="Q74" s="6">
        <v>0</v>
      </c>
      <c r="R74" s="6">
        <v>1</v>
      </c>
      <c r="S74" s="6">
        <v>0</v>
      </c>
      <c r="T74" s="6">
        <v>0</v>
      </c>
      <c r="U74" s="6">
        <v>0</v>
      </c>
      <c r="V74" s="6">
        <f t="shared" si="1"/>
        <v>6</v>
      </c>
      <c r="W74" s="6"/>
      <c r="X74" s="6" t="s">
        <v>31</v>
      </c>
      <c r="Y74" s="6" t="s">
        <v>247</v>
      </c>
    </row>
    <row r="75" spans="1:26" s="10" customFormat="1" x14ac:dyDescent="0.25">
      <c r="A75" s="6" t="s">
        <v>248</v>
      </c>
      <c r="B75" s="6" t="s">
        <v>249</v>
      </c>
      <c r="C75" s="6" t="s">
        <v>41</v>
      </c>
      <c r="D75" s="6" t="s">
        <v>250</v>
      </c>
      <c r="E75" s="7">
        <v>9605</v>
      </c>
      <c r="F75" s="6">
        <v>45</v>
      </c>
      <c r="G75" s="6" t="s">
        <v>598</v>
      </c>
      <c r="H75" s="8" t="s">
        <v>251</v>
      </c>
      <c r="I75" s="8" t="s">
        <v>29</v>
      </c>
      <c r="J75" s="6"/>
      <c r="K75" s="6"/>
      <c r="L75" s="6"/>
      <c r="M75" s="6">
        <v>0</v>
      </c>
      <c r="N75" s="6">
        <v>0</v>
      </c>
      <c r="O75" s="6">
        <v>4</v>
      </c>
      <c r="P75" s="6">
        <v>0</v>
      </c>
      <c r="Q75" s="6">
        <v>0</v>
      </c>
      <c r="R75" s="6">
        <v>1</v>
      </c>
      <c r="S75" s="6">
        <v>1</v>
      </c>
      <c r="T75" s="6">
        <v>0</v>
      </c>
      <c r="U75" s="6">
        <v>0</v>
      </c>
      <c r="V75" s="6">
        <f t="shared" si="1"/>
        <v>6</v>
      </c>
      <c r="W75" s="6"/>
      <c r="X75" s="6" t="s">
        <v>31</v>
      </c>
      <c r="Y75" s="6" t="s">
        <v>252</v>
      </c>
    </row>
    <row r="76" spans="1:26" s="10" customFormat="1" x14ac:dyDescent="0.25">
      <c r="A76" s="6" t="s">
        <v>248</v>
      </c>
      <c r="B76" s="6" t="s">
        <v>249</v>
      </c>
      <c r="C76" s="6" t="s">
        <v>41</v>
      </c>
      <c r="D76" s="6" t="s">
        <v>253</v>
      </c>
      <c r="E76" s="7">
        <v>9180</v>
      </c>
      <c r="F76" s="6">
        <v>50</v>
      </c>
      <c r="G76" s="6" t="s">
        <v>599</v>
      </c>
      <c r="H76" s="8" t="s">
        <v>254</v>
      </c>
      <c r="I76" s="8" t="s">
        <v>29</v>
      </c>
      <c r="J76" s="6"/>
      <c r="K76" s="6"/>
      <c r="L76" s="6"/>
      <c r="M76" s="6">
        <v>0</v>
      </c>
      <c r="N76" s="6">
        <v>0</v>
      </c>
      <c r="O76" s="6">
        <v>4</v>
      </c>
      <c r="P76" s="6">
        <v>0</v>
      </c>
      <c r="Q76" s="6">
        <v>0</v>
      </c>
      <c r="R76" s="6">
        <v>1</v>
      </c>
      <c r="S76" s="6">
        <v>0</v>
      </c>
      <c r="T76" s="6">
        <v>0</v>
      </c>
      <c r="U76" s="6">
        <v>0</v>
      </c>
      <c r="V76" s="6">
        <f t="shared" si="1"/>
        <v>5</v>
      </c>
      <c r="W76" s="6"/>
      <c r="X76" s="6" t="s">
        <v>31</v>
      </c>
      <c r="Y76" s="6" t="s">
        <v>252</v>
      </c>
    </row>
    <row r="77" spans="1:26" s="24" customFormat="1" x14ac:dyDescent="0.25">
      <c r="A77" s="50" t="s">
        <v>255</v>
      </c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  <c r="W77" s="52"/>
      <c r="X77" s="22"/>
      <c r="Y77" s="22"/>
      <c r="Z77" s="23"/>
    </row>
    <row r="78" spans="1:26" s="10" customFormat="1" ht="31.5" x14ac:dyDescent="0.25">
      <c r="A78" s="6" t="s">
        <v>256</v>
      </c>
      <c r="B78" s="6" t="s">
        <v>257</v>
      </c>
      <c r="C78" s="6" t="s">
        <v>26</v>
      </c>
      <c r="D78" s="6" t="s">
        <v>258</v>
      </c>
      <c r="E78" s="7">
        <v>10515</v>
      </c>
      <c r="F78" s="6">
        <v>95</v>
      </c>
      <c r="G78" s="6" t="s">
        <v>600</v>
      </c>
      <c r="H78" s="8" t="s">
        <v>259</v>
      </c>
      <c r="I78" s="8" t="s">
        <v>29</v>
      </c>
      <c r="J78" s="6"/>
      <c r="K78" s="6"/>
      <c r="L78" s="6"/>
      <c r="M78" s="6">
        <v>1</v>
      </c>
      <c r="N78" s="6">
        <v>1</v>
      </c>
      <c r="O78" s="6">
        <v>4</v>
      </c>
      <c r="P78" s="6">
        <v>0</v>
      </c>
      <c r="Q78" s="6">
        <v>3</v>
      </c>
      <c r="R78" s="6">
        <v>3</v>
      </c>
      <c r="S78" s="6">
        <v>0</v>
      </c>
      <c r="T78" s="6">
        <v>0</v>
      </c>
      <c r="U78" s="6">
        <v>2</v>
      </c>
      <c r="V78" s="6">
        <f t="shared" ref="V78:V104" si="2">SUM(M78:U78)</f>
        <v>14</v>
      </c>
      <c r="W78" s="6"/>
      <c r="X78" s="6" t="s">
        <v>31</v>
      </c>
      <c r="Y78" s="6" t="s">
        <v>260</v>
      </c>
      <c r="Z78" s="9"/>
    </row>
    <row r="79" spans="1:26" s="15" customFormat="1" x14ac:dyDescent="0.25">
      <c r="A79" s="11" t="s">
        <v>261</v>
      </c>
      <c r="B79" s="11" t="s">
        <v>257</v>
      </c>
      <c r="C79" s="11" t="s">
        <v>262</v>
      </c>
      <c r="D79" s="11" t="s">
        <v>263</v>
      </c>
      <c r="E79" s="12">
        <v>10270</v>
      </c>
      <c r="F79" s="11">
        <v>100</v>
      </c>
      <c r="G79" s="11" t="s">
        <v>601</v>
      </c>
      <c r="H79" s="13" t="s">
        <v>264</v>
      </c>
      <c r="I79" s="13" t="s">
        <v>29</v>
      </c>
      <c r="J79" s="11" t="s">
        <v>265</v>
      </c>
      <c r="K79" s="11"/>
      <c r="L79" s="11"/>
      <c r="M79" s="11">
        <v>1</v>
      </c>
      <c r="N79" s="11">
        <v>1</v>
      </c>
      <c r="O79" s="11">
        <v>4</v>
      </c>
      <c r="P79" s="11">
        <v>2</v>
      </c>
      <c r="Q79" s="11">
        <v>3</v>
      </c>
      <c r="R79" s="11">
        <v>3</v>
      </c>
      <c r="S79" s="11">
        <v>3</v>
      </c>
      <c r="T79" s="11">
        <v>1</v>
      </c>
      <c r="U79" s="11">
        <v>4</v>
      </c>
      <c r="V79" s="11">
        <f t="shared" si="2"/>
        <v>22</v>
      </c>
      <c r="W79" s="11" t="s">
        <v>266</v>
      </c>
      <c r="X79" s="11" t="s">
        <v>55</v>
      </c>
      <c r="Y79" s="11" t="s">
        <v>267</v>
      </c>
      <c r="Z79" s="14"/>
    </row>
    <row r="80" spans="1:26" s="15" customFormat="1" x14ac:dyDescent="0.25">
      <c r="A80" s="11" t="s">
        <v>261</v>
      </c>
      <c r="B80" s="11" t="s">
        <v>257</v>
      </c>
      <c r="C80" s="11" t="s">
        <v>262</v>
      </c>
      <c r="D80" s="12" t="s">
        <v>268</v>
      </c>
      <c r="E80" s="12">
        <v>10060</v>
      </c>
      <c r="F80" s="11">
        <v>45</v>
      </c>
      <c r="G80" s="11" t="s">
        <v>602</v>
      </c>
      <c r="H80" s="13" t="s">
        <v>269</v>
      </c>
      <c r="I80" s="13" t="s">
        <v>29</v>
      </c>
      <c r="J80" s="11" t="s">
        <v>270</v>
      </c>
      <c r="K80" s="11"/>
      <c r="L80" s="11"/>
      <c r="M80" s="11">
        <v>1</v>
      </c>
      <c r="N80" s="11">
        <v>1</v>
      </c>
      <c r="O80" s="11">
        <v>4</v>
      </c>
      <c r="P80" s="11">
        <v>2</v>
      </c>
      <c r="Q80" s="11">
        <v>3</v>
      </c>
      <c r="R80" s="11">
        <v>3</v>
      </c>
      <c r="S80" s="11">
        <v>3</v>
      </c>
      <c r="T80" s="11">
        <v>1</v>
      </c>
      <c r="U80" s="11">
        <v>4</v>
      </c>
      <c r="V80" s="11">
        <f t="shared" si="2"/>
        <v>22</v>
      </c>
      <c r="W80" s="11" t="s">
        <v>271</v>
      </c>
      <c r="X80" s="11" t="s">
        <v>55</v>
      </c>
      <c r="Y80" s="11" t="s">
        <v>272</v>
      </c>
      <c r="Z80" s="14"/>
    </row>
    <row r="81" spans="1:26" s="15" customFormat="1" x14ac:dyDescent="0.25">
      <c r="A81" s="11" t="s">
        <v>261</v>
      </c>
      <c r="B81" s="11" t="s">
        <v>257</v>
      </c>
      <c r="C81" s="11" t="s">
        <v>262</v>
      </c>
      <c r="D81" s="11" t="s">
        <v>273</v>
      </c>
      <c r="E81" s="12">
        <v>10010</v>
      </c>
      <c r="F81" s="11">
        <v>120</v>
      </c>
      <c r="G81" s="11" t="s">
        <v>603</v>
      </c>
      <c r="H81" s="13" t="s">
        <v>274</v>
      </c>
      <c r="I81" s="13" t="s">
        <v>29</v>
      </c>
      <c r="J81" s="11" t="s">
        <v>265</v>
      </c>
      <c r="K81" s="11"/>
      <c r="L81" s="11"/>
      <c r="M81" s="11">
        <v>1</v>
      </c>
      <c r="N81" s="11">
        <v>1</v>
      </c>
      <c r="O81" s="11">
        <v>4</v>
      </c>
      <c r="P81" s="11">
        <v>2</v>
      </c>
      <c r="Q81" s="11">
        <v>3</v>
      </c>
      <c r="R81" s="11">
        <v>3</v>
      </c>
      <c r="S81" s="11">
        <v>3</v>
      </c>
      <c r="T81" s="11">
        <v>1</v>
      </c>
      <c r="U81" s="11">
        <v>4</v>
      </c>
      <c r="V81" s="11">
        <f t="shared" si="2"/>
        <v>22</v>
      </c>
      <c r="W81" s="11" t="s">
        <v>266</v>
      </c>
      <c r="X81" s="11" t="s">
        <v>55</v>
      </c>
      <c r="Y81" s="11" t="s">
        <v>267</v>
      </c>
      <c r="Z81" s="14"/>
    </row>
    <row r="82" spans="1:26" s="15" customFormat="1" ht="31.5" x14ac:dyDescent="0.25">
      <c r="A82" s="11" t="s">
        <v>275</v>
      </c>
      <c r="B82" s="11" t="s">
        <v>257</v>
      </c>
      <c r="C82" s="11" t="s">
        <v>262</v>
      </c>
      <c r="D82" s="12" t="s">
        <v>276</v>
      </c>
      <c r="E82" s="12">
        <v>10413</v>
      </c>
      <c r="F82" s="11">
        <v>210</v>
      </c>
      <c r="G82" s="11" t="s">
        <v>604</v>
      </c>
      <c r="H82" s="13" t="s">
        <v>277</v>
      </c>
      <c r="I82" s="13" t="s">
        <v>29</v>
      </c>
      <c r="J82" s="27"/>
      <c r="K82" s="11"/>
      <c r="L82" s="11"/>
      <c r="M82" s="11">
        <v>2</v>
      </c>
      <c r="N82" s="11">
        <v>2</v>
      </c>
      <c r="O82" s="11">
        <v>4</v>
      </c>
      <c r="P82" s="11">
        <v>1</v>
      </c>
      <c r="Q82" s="11">
        <v>4</v>
      </c>
      <c r="R82" s="11">
        <v>2</v>
      </c>
      <c r="S82" s="11">
        <v>2</v>
      </c>
      <c r="T82" s="11">
        <v>0</v>
      </c>
      <c r="U82" s="11">
        <v>0</v>
      </c>
      <c r="V82" s="11">
        <f t="shared" si="2"/>
        <v>17</v>
      </c>
      <c r="W82" s="11"/>
      <c r="X82" s="11" t="s">
        <v>278</v>
      </c>
      <c r="Y82" s="11" t="s">
        <v>279</v>
      </c>
      <c r="Z82" s="14"/>
    </row>
    <row r="83" spans="1:26" s="33" customFormat="1" ht="31.5" x14ac:dyDescent="0.25">
      <c r="A83" s="28" t="s">
        <v>275</v>
      </c>
      <c r="B83" s="28" t="s">
        <v>257</v>
      </c>
      <c r="C83" s="28" t="s">
        <v>262</v>
      </c>
      <c r="D83" s="29" t="s">
        <v>280</v>
      </c>
      <c r="E83" s="29">
        <v>10155</v>
      </c>
      <c r="F83" s="28">
        <v>55</v>
      </c>
      <c r="G83" s="28" t="s">
        <v>605</v>
      </c>
      <c r="H83" s="30" t="s">
        <v>281</v>
      </c>
      <c r="I83" s="30" t="s">
        <v>29</v>
      </c>
      <c r="J83" s="31" t="s">
        <v>282</v>
      </c>
      <c r="K83" s="28"/>
      <c r="L83" s="28"/>
      <c r="M83" s="28">
        <v>3</v>
      </c>
      <c r="N83" s="28">
        <v>2</v>
      </c>
      <c r="O83" s="28">
        <v>4</v>
      </c>
      <c r="P83" s="28">
        <v>4</v>
      </c>
      <c r="Q83" s="28">
        <v>4</v>
      </c>
      <c r="R83" s="28">
        <v>4</v>
      </c>
      <c r="S83" s="28">
        <v>4</v>
      </c>
      <c r="T83" s="28">
        <v>3</v>
      </c>
      <c r="U83" s="28">
        <v>3</v>
      </c>
      <c r="V83" s="28">
        <f t="shared" si="2"/>
        <v>31</v>
      </c>
      <c r="W83" s="28"/>
      <c r="X83" s="28" t="s">
        <v>283</v>
      </c>
      <c r="Y83" s="28" t="s">
        <v>284</v>
      </c>
      <c r="Z83" s="32"/>
    </row>
    <row r="84" spans="1:26" s="33" customFormat="1" x14ac:dyDescent="0.25">
      <c r="A84" s="28" t="s">
        <v>275</v>
      </c>
      <c r="B84" s="28" t="s">
        <v>257</v>
      </c>
      <c r="C84" s="28" t="s">
        <v>262</v>
      </c>
      <c r="D84" s="29" t="s">
        <v>285</v>
      </c>
      <c r="E84" s="29">
        <v>10150</v>
      </c>
      <c r="F84" s="28">
        <v>90</v>
      </c>
      <c r="G84" s="28" t="s">
        <v>606</v>
      </c>
      <c r="H84" s="34" t="s">
        <v>286</v>
      </c>
      <c r="I84" s="30" t="s">
        <v>29</v>
      </c>
      <c r="J84" s="31" t="s">
        <v>287</v>
      </c>
      <c r="K84" s="28"/>
      <c r="L84" s="28"/>
      <c r="M84" s="28">
        <v>3</v>
      </c>
      <c r="N84" s="28">
        <v>2</v>
      </c>
      <c r="O84" s="28">
        <v>4</v>
      </c>
      <c r="P84" s="28">
        <v>4</v>
      </c>
      <c r="Q84" s="28">
        <v>4</v>
      </c>
      <c r="R84" s="28">
        <v>4</v>
      </c>
      <c r="S84" s="28">
        <v>4</v>
      </c>
      <c r="T84" s="28">
        <v>3</v>
      </c>
      <c r="U84" s="28">
        <v>3</v>
      </c>
      <c r="V84" s="28">
        <f t="shared" si="2"/>
        <v>31</v>
      </c>
      <c r="W84" s="28"/>
      <c r="X84" s="28" t="s">
        <v>283</v>
      </c>
      <c r="Y84" s="28" t="s">
        <v>284</v>
      </c>
      <c r="Z84" s="32"/>
    </row>
    <row r="85" spans="1:26" s="33" customFormat="1" ht="31.5" x14ac:dyDescent="0.25">
      <c r="A85" s="28" t="s">
        <v>275</v>
      </c>
      <c r="B85" s="28" t="s">
        <v>257</v>
      </c>
      <c r="C85" s="28" t="s">
        <v>262</v>
      </c>
      <c r="D85" s="29" t="s">
        <v>288</v>
      </c>
      <c r="E85" s="29">
        <v>10150</v>
      </c>
      <c r="F85" s="28">
        <v>80</v>
      </c>
      <c r="G85" s="28" t="s">
        <v>607</v>
      </c>
      <c r="H85" s="30" t="s">
        <v>289</v>
      </c>
      <c r="I85" s="30" t="s">
        <v>29</v>
      </c>
      <c r="J85" s="31" t="s">
        <v>290</v>
      </c>
      <c r="K85" s="28"/>
      <c r="L85" s="28"/>
      <c r="M85" s="28">
        <v>3</v>
      </c>
      <c r="N85" s="28">
        <v>2</v>
      </c>
      <c r="O85" s="28">
        <v>4</v>
      </c>
      <c r="P85" s="28">
        <v>4</v>
      </c>
      <c r="Q85" s="28">
        <v>4</v>
      </c>
      <c r="R85" s="28">
        <v>4</v>
      </c>
      <c r="S85" s="28">
        <v>4</v>
      </c>
      <c r="T85" s="28">
        <v>3</v>
      </c>
      <c r="U85" s="28">
        <v>3</v>
      </c>
      <c r="V85" s="28">
        <f t="shared" si="2"/>
        <v>31</v>
      </c>
      <c r="W85" s="28"/>
      <c r="X85" s="28" t="s">
        <v>283</v>
      </c>
      <c r="Y85" s="28" t="s">
        <v>284</v>
      </c>
      <c r="Z85" s="32"/>
    </row>
    <row r="86" spans="1:26" s="33" customFormat="1" ht="31.5" x14ac:dyDescent="0.25">
      <c r="A86" s="28" t="s">
        <v>275</v>
      </c>
      <c r="B86" s="28" t="s">
        <v>257</v>
      </c>
      <c r="C86" s="28" t="s">
        <v>262</v>
      </c>
      <c r="D86" s="29" t="s">
        <v>291</v>
      </c>
      <c r="E86" s="29">
        <v>10090</v>
      </c>
      <c r="F86" s="28">
        <v>90</v>
      </c>
      <c r="G86" s="28" t="s">
        <v>608</v>
      </c>
      <c r="H86" s="30" t="s">
        <v>289</v>
      </c>
      <c r="I86" s="30" t="s">
        <v>29</v>
      </c>
      <c r="J86" s="31" t="s">
        <v>290</v>
      </c>
      <c r="K86" s="28"/>
      <c r="L86" s="28"/>
      <c r="M86" s="28">
        <v>3</v>
      </c>
      <c r="N86" s="28">
        <v>2</v>
      </c>
      <c r="O86" s="28">
        <v>4</v>
      </c>
      <c r="P86" s="28">
        <v>4</v>
      </c>
      <c r="Q86" s="28">
        <v>4</v>
      </c>
      <c r="R86" s="28">
        <v>4</v>
      </c>
      <c r="S86" s="28">
        <v>4</v>
      </c>
      <c r="T86" s="28">
        <v>3</v>
      </c>
      <c r="U86" s="28">
        <v>3</v>
      </c>
      <c r="V86" s="28">
        <f t="shared" si="2"/>
        <v>31</v>
      </c>
      <c r="W86" s="28"/>
      <c r="X86" s="28" t="s">
        <v>283</v>
      </c>
      <c r="Y86" s="28" t="s">
        <v>284</v>
      </c>
      <c r="Z86" s="32"/>
    </row>
    <row r="87" spans="1:26" s="15" customFormat="1" ht="31.5" x14ac:dyDescent="0.25">
      <c r="A87" s="11" t="s">
        <v>275</v>
      </c>
      <c r="B87" s="11" t="s">
        <v>257</v>
      </c>
      <c r="C87" s="11" t="s">
        <v>262</v>
      </c>
      <c r="D87" s="12" t="s">
        <v>292</v>
      </c>
      <c r="E87" s="12">
        <v>9850</v>
      </c>
      <c r="F87" s="11">
        <v>80</v>
      </c>
      <c r="G87" s="11" t="s">
        <v>609</v>
      </c>
      <c r="H87" s="13" t="s">
        <v>293</v>
      </c>
      <c r="I87" s="13" t="s">
        <v>29</v>
      </c>
      <c r="J87" s="27" t="s">
        <v>294</v>
      </c>
      <c r="K87" s="11"/>
      <c r="L87" s="11"/>
      <c r="M87" s="11">
        <v>2</v>
      </c>
      <c r="N87" s="11">
        <v>2</v>
      </c>
      <c r="O87" s="11">
        <v>4</v>
      </c>
      <c r="P87" s="11">
        <v>1</v>
      </c>
      <c r="Q87" s="11">
        <v>4</v>
      </c>
      <c r="R87" s="11">
        <v>2</v>
      </c>
      <c r="S87" s="11">
        <v>2</v>
      </c>
      <c r="T87" s="11">
        <v>0</v>
      </c>
      <c r="U87" s="11">
        <v>0</v>
      </c>
      <c r="V87" s="11">
        <f t="shared" si="2"/>
        <v>17</v>
      </c>
      <c r="W87" s="11"/>
      <c r="X87" s="11" t="s">
        <v>278</v>
      </c>
      <c r="Y87" s="11" t="s">
        <v>295</v>
      </c>
      <c r="Z87" s="14"/>
    </row>
    <row r="88" spans="1:26" s="33" customFormat="1" x14ac:dyDescent="0.25">
      <c r="A88" s="28" t="s">
        <v>275</v>
      </c>
      <c r="B88" s="28" t="s">
        <v>257</v>
      </c>
      <c r="C88" s="28" t="s">
        <v>262</v>
      </c>
      <c r="D88" s="29" t="s">
        <v>296</v>
      </c>
      <c r="E88" s="29">
        <v>9975</v>
      </c>
      <c r="F88" s="28">
        <v>45</v>
      </c>
      <c r="G88" s="28" t="s">
        <v>610</v>
      </c>
      <c r="H88" s="30" t="s">
        <v>297</v>
      </c>
      <c r="I88" s="30" t="s">
        <v>29</v>
      </c>
      <c r="J88" s="31" t="s">
        <v>298</v>
      </c>
      <c r="K88" s="28"/>
      <c r="L88" s="28"/>
      <c r="M88" s="28">
        <v>2</v>
      </c>
      <c r="N88" s="28">
        <v>2</v>
      </c>
      <c r="O88" s="28">
        <v>4</v>
      </c>
      <c r="P88" s="28">
        <v>3</v>
      </c>
      <c r="Q88" s="28">
        <v>4</v>
      </c>
      <c r="R88" s="28">
        <v>2</v>
      </c>
      <c r="S88" s="28">
        <v>2</v>
      </c>
      <c r="T88" s="28">
        <v>0</v>
      </c>
      <c r="U88" s="28">
        <v>0</v>
      </c>
      <c r="V88" s="28">
        <f t="shared" si="2"/>
        <v>19</v>
      </c>
      <c r="W88" s="28"/>
      <c r="X88" s="28" t="s">
        <v>283</v>
      </c>
      <c r="Y88" s="28" t="s">
        <v>299</v>
      </c>
      <c r="Z88" s="32"/>
    </row>
    <row r="89" spans="1:26" s="15" customFormat="1" ht="31.5" x14ac:dyDescent="0.25">
      <c r="A89" s="11" t="s">
        <v>275</v>
      </c>
      <c r="B89" s="11" t="s">
        <v>257</v>
      </c>
      <c r="C89" s="11" t="s">
        <v>262</v>
      </c>
      <c r="D89" s="12" t="s">
        <v>300</v>
      </c>
      <c r="E89" s="12">
        <v>9480</v>
      </c>
      <c r="F89" s="11">
        <v>90</v>
      </c>
      <c r="G89" s="11" t="s">
        <v>611</v>
      </c>
      <c r="H89" s="13" t="s">
        <v>301</v>
      </c>
      <c r="I89" s="13" t="s">
        <v>29</v>
      </c>
      <c r="J89" s="27" t="s">
        <v>302</v>
      </c>
      <c r="K89" s="11"/>
      <c r="L89" s="11"/>
      <c r="M89" s="11">
        <v>2</v>
      </c>
      <c r="N89" s="11">
        <v>2</v>
      </c>
      <c r="O89" s="11">
        <v>4</v>
      </c>
      <c r="P89" s="11">
        <v>3</v>
      </c>
      <c r="Q89" s="11">
        <v>4</v>
      </c>
      <c r="R89" s="11">
        <v>0</v>
      </c>
      <c r="S89" s="11">
        <v>0</v>
      </c>
      <c r="T89" s="11">
        <v>0</v>
      </c>
      <c r="U89" s="11">
        <v>0</v>
      </c>
      <c r="V89" s="11">
        <f t="shared" si="2"/>
        <v>15</v>
      </c>
      <c r="W89" s="11"/>
      <c r="X89" s="11" t="s">
        <v>303</v>
      </c>
      <c r="Y89" s="11" t="s">
        <v>299</v>
      </c>
      <c r="Z89" s="14"/>
    </row>
    <row r="90" spans="1:26" s="10" customFormat="1" ht="31.5" x14ac:dyDescent="0.25">
      <c r="A90" s="6" t="s">
        <v>275</v>
      </c>
      <c r="B90" s="6" t="s">
        <v>257</v>
      </c>
      <c r="C90" s="6" t="s">
        <v>262</v>
      </c>
      <c r="D90" s="7" t="s">
        <v>304</v>
      </c>
      <c r="E90" s="7">
        <v>9160</v>
      </c>
      <c r="F90" s="6">
        <v>80</v>
      </c>
      <c r="G90" s="6" t="s">
        <v>612</v>
      </c>
      <c r="H90" s="8" t="s">
        <v>305</v>
      </c>
      <c r="I90" s="8" t="s">
        <v>29</v>
      </c>
      <c r="J90" s="35" t="s">
        <v>306</v>
      </c>
      <c r="K90" s="6"/>
      <c r="L90" s="6"/>
      <c r="M90" s="6">
        <v>2</v>
      </c>
      <c r="N90" s="6">
        <v>0</v>
      </c>
      <c r="O90" s="6">
        <v>4</v>
      </c>
      <c r="P90" s="6">
        <v>0</v>
      </c>
      <c r="Q90" s="6">
        <v>0</v>
      </c>
      <c r="R90" s="6">
        <v>1</v>
      </c>
      <c r="S90" s="6">
        <v>1</v>
      </c>
      <c r="T90" s="6">
        <v>0</v>
      </c>
      <c r="U90" s="6">
        <v>1</v>
      </c>
      <c r="V90" s="6">
        <f t="shared" si="2"/>
        <v>9</v>
      </c>
      <c r="W90" s="6"/>
      <c r="X90" s="6" t="s">
        <v>31</v>
      </c>
      <c r="Y90" s="6" t="s">
        <v>284</v>
      </c>
      <c r="Z90" s="9"/>
    </row>
    <row r="91" spans="1:26" s="10" customFormat="1" ht="31.5" x14ac:dyDescent="0.25">
      <c r="A91" s="6" t="s">
        <v>307</v>
      </c>
      <c r="B91" s="6" t="s">
        <v>257</v>
      </c>
      <c r="C91" s="6" t="s">
        <v>68</v>
      </c>
      <c r="D91" s="6" t="s">
        <v>308</v>
      </c>
      <c r="E91" s="7">
        <v>10260</v>
      </c>
      <c r="F91" s="6">
        <v>160</v>
      </c>
      <c r="G91" s="6" t="s">
        <v>613</v>
      </c>
      <c r="H91" s="8" t="s">
        <v>309</v>
      </c>
      <c r="I91" s="8" t="s">
        <v>29</v>
      </c>
      <c r="J91" s="6"/>
      <c r="K91" s="6"/>
      <c r="L91" s="6"/>
      <c r="M91" s="6">
        <v>2</v>
      </c>
      <c r="N91" s="6">
        <v>1</v>
      </c>
      <c r="O91" s="6">
        <v>4</v>
      </c>
      <c r="P91" s="6">
        <v>0</v>
      </c>
      <c r="Q91" s="6">
        <v>3</v>
      </c>
      <c r="R91" s="6">
        <v>2</v>
      </c>
      <c r="S91" s="6">
        <v>2</v>
      </c>
      <c r="T91" s="6">
        <v>0</v>
      </c>
      <c r="U91" s="6">
        <v>2</v>
      </c>
      <c r="V91" s="6">
        <f t="shared" si="2"/>
        <v>16</v>
      </c>
      <c r="W91" s="6"/>
      <c r="X91" s="6" t="s">
        <v>31</v>
      </c>
      <c r="Y91" s="6" t="s">
        <v>310</v>
      </c>
      <c r="Z91" s="9"/>
    </row>
    <row r="92" spans="1:26" s="10" customFormat="1" ht="31.5" x14ac:dyDescent="0.25">
      <c r="A92" s="6" t="s">
        <v>307</v>
      </c>
      <c r="B92" s="6" t="s">
        <v>257</v>
      </c>
      <c r="C92" s="6" t="s">
        <v>68</v>
      </c>
      <c r="D92" s="6" t="s">
        <v>311</v>
      </c>
      <c r="E92" s="7">
        <v>10110</v>
      </c>
      <c r="F92" s="6">
        <v>130</v>
      </c>
      <c r="G92" s="6" t="s">
        <v>614</v>
      </c>
      <c r="H92" s="8" t="s">
        <v>309</v>
      </c>
      <c r="I92" s="8" t="s">
        <v>29</v>
      </c>
      <c r="J92" s="6"/>
      <c r="K92" s="6"/>
      <c r="L92" s="6"/>
      <c r="M92" s="6">
        <v>2</v>
      </c>
      <c r="N92" s="6">
        <v>1</v>
      </c>
      <c r="O92" s="6">
        <v>4</v>
      </c>
      <c r="P92" s="6">
        <v>0</v>
      </c>
      <c r="Q92" s="6">
        <v>3</v>
      </c>
      <c r="R92" s="6">
        <v>2</v>
      </c>
      <c r="S92" s="6">
        <v>2</v>
      </c>
      <c r="T92" s="6">
        <v>0</v>
      </c>
      <c r="U92" s="6">
        <v>2</v>
      </c>
      <c r="V92" s="6">
        <f t="shared" si="2"/>
        <v>16</v>
      </c>
      <c r="W92" s="6"/>
      <c r="X92" s="6" t="s">
        <v>31</v>
      </c>
      <c r="Y92" s="6" t="s">
        <v>310</v>
      </c>
      <c r="Z92" s="9"/>
    </row>
    <row r="93" spans="1:26" s="10" customFormat="1" ht="31.5" x14ac:dyDescent="0.25">
      <c r="A93" s="6" t="s">
        <v>307</v>
      </c>
      <c r="B93" s="6" t="s">
        <v>257</v>
      </c>
      <c r="C93" s="6" t="s">
        <v>68</v>
      </c>
      <c r="D93" s="6" t="s">
        <v>312</v>
      </c>
      <c r="E93" s="7">
        <v>9890</v>
      </c>
      <c r="F93" s="6">
        <v>150</v>
      </c>
      <c r="G93" s="6" t="s">
        <v>615</v>
      </c>
      <c r="H93" s="8" t="s">
        <v>313</v>
      </c>
      <c r="I93" s="8" t="s">
        <v>29</v>
      </c>
      <c r="J93" s="6"/>
      <c r="K93" s="6"/>
      <c r="L93" s="6"/>
      <c r="M93" s="6">
        <v>2</v>
      </c>
      <c r="N93" s="6">
        <v>1</v>
      </c>
      <c r="O93" s="6">
        <v>4</v>
      </c>
      <c r="P93" s="6">
        <v>0</v>
      </c>
      <c r="Q93" s="6">
        <v>3</v>
      </c>
      <c r="R93" s="6">
        <v>2</v>
      </c>
      <c r="S93" s="6">
        <v>2</v>
      </c>
      <c r="T93" s="6">
        <v>0</v>
      </c>
      <c r="U93" s="6">
        <v>2</v>
      </c>
      <c r="V93" s="6">
        <f t="shared" si="2"/>
        <v>16</v>
      </c>
      <c r="W93" s="6"/>
      <c r="X93" s="6" t="s">
        <v>31</v>
      </c>
      <c r="Y93" s="6" t="s">
        <v>310</v>
      </c>
      <c r="Z93" s="9"/>
    </row>
    <row r="94" spans="1:26" s="10" customFormat="1" ht="31.5" x14ac:dyDescent="0.25">
      <c r="A94" s="6" t="s">
        <v>307</v>
      </c>
      <c r="B94" s="6" t="s">
        <v>257</v>
      </c>
      <c r="C94" s="6" t="s">
        <v>68</v>
      </c>
      <c r="D94" s="6" t="s">
        <v>314</v>
      </c>
      <c r="E94" s="7">
        <v>9720</v>
      </c>
      <c r="F94" s="6">
        <v>130</v>
      </c>
      <c r="G94" s="6" t="s">
        <v>616</v>
      </c>
      <c r="H94" s="8" t="s">
        <v>315</v>
      </c>
      <c r="I94" s="8" t="s">
        <v>29</v>
      </c>
      <c r="J94" s="6"/>
      <c r="K94" s="6"/>
      <c r="L94" s="6"/>
      <c r="M94" s="6">
        <v>2</v>
      </c>
      <c r="N94" s="6">
        <v>1</v>
      </c>
      <c r="O94" s="6">
        <v>4</v>
      </c>
      <c r="P94" s="6">
        <v>0</v>
      </c>
      <c r="Q94" s="6">
        <v>3</v>
      </c>
      <c r="R94" s="6">
        <v>2</v>
      </c>
      <c r="S94" s="6">
        <v>2</v>
      </c>
      <c r="T94" s="6">
        <v>0</v>
      </c>
      <c r="U94" s="6">
        <v>2</v>
      </c>
      <c r="V94" s="6">
        <f t="shared" si="2"/>
        <v>16</v>
      </c>
      <c r="W94" s="6"/>
      <c r="X94" s="6" t="s">
        <v>31</v>
      </c>
      <c r="Y94" s="6" t="s">
        <v>310</v>
      </c>
      <c r="Z94" s="9"/>
    </row>
    <row r="95" spans="1:26" s="15" customFormat="1" x14ac:dyDescent="0.25">
      <c r="A95" s="11" t="s">
        <v>316</v>
      </c>
      <c r="B95" s="11" t="s">
        <v>257</v>
      </c>
      <c r="C95" s="11" t="s">
        <v>26</v>
      </c>
      <c r="D95" s="11" t="s">
        <v>317</v>
      </c>
      <c r="E95" s="12">
        <v>10136</v>
      </c>
      <c r="F95" s="11">
        <v>73</v>
      </c>
      <c r="G95" s="11" t="s">
        <v>617</v>
      </c>
      <c r="H95" s="13" t="s">
        <v>318</v>
      </c>
      <c r="I95" s="13" t="s">
        <v>65</v>
      </c>
      <c r="J95" s="11"/>
      <c r="K95" s="11"/>
      <c r="L95" s="11"/>
      <c r="M95" s="11">
        <v>2</v>
      </c>
      <c r="N95" s="11">
        <v>1</v>
      </c>
      <c r="O95" s="11">
        <v>4</v>
      </c>
      <c r="P95" s="11">
        <v>3</v>
      </c>
      <c r="Q95" s="11">
        <v>3</v>
      </c>
      <c r="R95" s="11">
        <v>2</v>
      </c>
      <c r="S95" s="11">
        <v>2</v>
      </c>
      <c r="T95" s="11">
        <v>0</v>
      </c>
      <c r="U95" s="11">
        <v>2</v>
      </c>
      <c r="V95" s="11">
        <f t="shared" si="2"/>
        <v>19</v>
      </c>
      <c r="W95" s="11"/>
      <c r="X95" s="11" t="s">
        <v>319</v>
      </c>
      <c r="Y95" s="11" t="s">
        <v>320</v>
      </c>
      <c r="Z95" s="14"/>
    </row>
    <row r="96" spans="1:26" s="10" customFormat="1" ht="31.5" x14ac:dyDescent="0.25">
      <c r="A96" s="6" t="s">
        <v>321</v>
      </c>
      <c r="B96" s="6" t="s">
        <v>257</v>
      </c>
      <c r="C96" s="6" t="s">
        <v>262</v>
      </c>
      <c r="D96" s="7" t="s">
        <v>322</v>
      </c>
      <c r="E96" s="7">
        <v>10100</v>
      </c>
      <c r="F96" s="6">
        <v>40</v>
      </c>
      <c r="G96" s="6" t="s">
        <v>618</v>
      </c>
      <c r="H96" s="8" t="s">
        <v>323</v>
      </c>
      <c r="I96" s="8" t="s">
        <v>29</v>
      </c>
      <c r="J96" s="35"/>
      <c r="K96" s="6"/>
      <c r="L96" s="6"/>
      <c r="M96" s="6">
        <v>2</v>
      </c>
      <c r="N96" s="6">
        <v>1</v>
      </c>
      <c r="O96" s="6">
        <v>4</v>
      </c>
      <c r="P96" s="6">
        <v>3</v>
      </c>
      <c r="Q96" s="6">
        <v>3</v>
      </c>
      <c r="R96" s="6">
        <v>2</v>
      </c>
      <c r="S96" s="6">
        <v>2</v>
      </c>
      <c r="T96" s="6">
        <v>0</v>
      </c>
      <c r="U96" s="6">
        <v>2</v>
      </c>
      <c r="V96" s="6">
        <f t="shared" si="2"/>
        <v>19</v>
      </c>
      <c r="W96" s="6"/>
      <c r="X96" s="6" t="s">
        <v>31</v>
      </c>
      <c r="Y96" s="6" t="s">
        <v>324</v>
      </c>
      <c r="Z96" s="9"/>
    </row>
    <row r="97" spans="1:26" s="10" customFormat="1" ht="31.5" x14ac:dyDescent="0.25">
      <c r="A97" s="6" t="s">
        <v>321</v>
      </c>
      <c r="B97" s="6" t="s">
        <v>257</v>
      </c>
      <c r="C97" s="6" t="s">
        <v>262</v>
      </c>
      <c r="D97" s="7" t="s">
        <v>325</v>
      </c>
      <c r="E97" s="7">
        <v>9960</v>
      </c>
      <c r="F97" s="6">
        <v>40</v>
      </c>
      <c r="G97" s="6" t="s">
        <v>619</v>
      </c>
      <c r="H97" s="8" t="s">
        <v>326</v>
      </c>
      <c r="I97" s="8" t="s">
        <v>29</v>
      </c>
      <c r="J97" s="35"/>
      <c r="K97" s="6"/>
      <c r="L97" s="6"/>
      <c r="M97" s="6">
        <v>2</v>
      </c>
      <c r="N97" s="6">
        <v>1</v>
      </c>
      <c r="O97" s="6">
        <v>4</v>
      </c>
      <c r="P97" s="6">
        <v>3</v>
      </c>
      <c r="Q97" s="6">
        <v>3</v>
      </c>
      <c r="R97" s="6">
        <v>2</v>
      </c>
      <c r="S97" s="6">
        <v>2</v>
      </c>
      <c r="T97" s="6">
        <v>0</v>
      </c>
      <c r="U97" s="6">
        <v>2</v>
      </c>
      <c r="V97" s="6">
        <f t="shared" si="2"/>
        <v>19</v>
      </c>
      <c r="W97" s="6" t="s">
        <v>327</v>
      </c>
      <c r="X97" s="6" t="s">
        <v>31</v>
      </c>
      <c r="Y97" s="6" t="s">
        <v>324</v>
      </c>
      <c r="Z97" s="9"/>
    </row>
    <row r="98" spans="1:26" s="10" customFormat="1" ht="31.5" x14ac:dyDescent="0.25">
      <c r="A98" s="6" t="s">
        <v>321</v>
      </c>
      <c r="B98" s="6" t="s">
        <v>257</v>
      </c>
      <c r="C98" s="6" t="s">
        <v>262</v>
      </c>
      <c r="D98" s="7" t="s">
        <v>328</v>
      </c>
      <c r="E98" s="7">
        <v>9890</v>
      </c>
      <c r="F98" s="6">
        <v>40</v>
      </c>
      <c r="G98" s="6" t="s">
        <v>620</v>
      </c>
      <c r="H98" s="8" t="s">
        <v>329</v>
      </c>
      <c r="I98" s="8" t="s">
        <v>29</v>
      </c>
      <c r="J98" s="35"/>
      <c r="K98" s="6"/>
      <c r="L98" s="6"/>
      <c r="M98" s="6">
        <v>2</v>
      </c>
      <c r="N98" s="6">
        <v>1</v>
      </c>
      <c r="O98" s="6">
        <v>4</v>
      </c>
      <c r="P98" s="6">
        <v>3</v>
      </c>
      <c r="Q98" s="6">
        <v>3</v>
      </c>
      <c r="R98" s="6">
        <v>2</v>
      </c>
      <c r="S98" s="6">
        <v>2</v>
      </c>
      <c r="T98" s="6">
        <v>0</v>
      </c>
      <c r="U98" s="6">
        <v>2</v>
      </c>
      <c r="V98" s="6">
        <f t="shared" si="2"/>
        <v>19</v>
      </c>
      <c r="W98" s="6"/>
      <c r="X98" s="6" t="s">
        <v>31</v>
      </c>
      <c r="Y98" s="6" t="s">
        <v>324</v>
      </c>
      <c r="Z98" s="9"/>
    </row>
    <row r="99" spans="1:26" s="10" customFormat="1" ht="31.5" x14ac:dyDescent="0.25">
      <c r="A99" s="6" t="s">
        <v>321</v>
      </c>
      <c r="B99" s="6" t="s">
        <v>257</v>
      </c>
      <c r="C99" s="6" t="s">
        <v>262</v>
      </c>
      <c r="D99" s="7" t="s">
        <v>330</v>
      </c>
      <c r="E99" s="7">
        <v>9610</v>
      </c>
      <c r="F99" s="6">
        <v>50</v>
      </c>
      <c r="G99" s="6" t="s">
        <v>621</v>
      </c>
      <c r="H99" s="8" t="s">
        <v>331</v>
      </c>
      <c r="I99" s="8" t="s">
        <v>29</v>
      </c>
      <c r="J99" s="35"/>
      <c r="K99" s="6"/>
      <c r="L99" s="6"/>
      <c r="M99" s="6">
        <v>2</v>
      </c>
      <c r="N99" s="6">
        <v>1</v>
      </c>
      <c r="O99" s="6">
        <v>4</v>
      </c>
      <c r="P99" s="6">
        <v>3</v>
      </c>
      <c r="Q99" s="6">
        <v>3</v>
      </c>
      <c r="R99" s="6">
        <v>2</v>
      </c>
      <c r="S99" s="6">
        <v>2</v>
      </c>
      <c r="T99" s="6">
        <v>0</v>
      </c>
      <c r="U99" s="6">
        <v>2</v>
      </c>
      <c r="V99" s="6">
        <f t="shared" si="2"/>
        <v>19</v>
      </c>
      <c r="W99" s="6"/>
      <c r="X99" s="6" t="s">
        <v>31</v>
      </c>
      <c r="Y99" s="6" t="s">
        <v>324</v>
      </c>
      <c r="Z99" s="9"/>
    </row>
    <row r="100" spans="1:26" s="10" customFormat="1" x14ac:dyDescent="0.25">
      <c r="A100" s="6" t="s">
        <v>332</v>
      </c>
      <c r="B100" s="6" t="s">
        <v>257</v>
      </c>
      <c r="C100" s="6" t="s">
        <v>262</v>
      </c>
      <c r="D100" s="7" t="s">
        <v>333</v>
      </c>
      <c r="E100" s="7">
        <v>10025</v>
      </c>
      <c r="F100" s="6">
        <v>45</v>
      </c>
      <c r="G100" s="6" t="s">
        <v>622</v>
      </c>
      <c r="H100" s="8" t="s">
        <v>334</v>
      </c>
      <c r="I100" s="8" t="s">
        <v>29</v>
      </c>
      <c r="J100" s="35" t="s">
        <v>335</v>
      </c>
      <c r="K100" s="6"/>
      <c r="L100" s="6"/>
      <c r="M100" s="6">
        <v>1</v>
      </c>
      <c r="N100" s="6">
        <v>0</v>
      </c>
      <c r="O100" s="6">
        <v>4</v>
      </c>
      <c r="P100" s="6">
        <v>0</v>
      </c>
      <c r="Q100" s="6">
        <v>0</v>
      </c>
      <c r="R100" s="6">
        <v>1</v>
      </c>
      <c r="S100" s="6">
        <v>1</v>
      </c>
      <c r="T100" s="6">
        <v>2</v>
      </c>
      <c r="U100" s="6">
        <v>0</v>
      </c>
      <c r="V100" s="6">
        <f t="shared" si="2"/>
        <v>9</v>
      </c>
      <c r="W100" s="6" t="s">
        <v>336</v>
      </c>
      <c r="X100" s="6" t="s">
        <v>31</v>
      </c>
      <c r="Y100" s="6" t="s">
        <v>337</v>
      </c>
      <c r="Z100" s="9"/>
    </row>
    <row r="101" spans="1:26" s="10" customFormat="1" ht="31.5" x14ac:dyDescent="0.25">
      <c r="A101" s="6" t="s">
        <v>332</v>
      </c>
      <c r="B101" s="6" t="s">
        <v>257</v>
      </c>
      <c r="C101" s="6" t="s">
        <v>262</v>
      </c>
      <c r="D101" s="7" t="s">
        <v>338</v>
      </c>
      <c r="E101" s="7">
        <v>9790</v>
      </c>
      <c r="F101" s="6">
        <v>180</v>
      </c>
      <c r="G101" s="6" t="s">
        <v>623</v>
      </c>
      <c r="H101" s="8" t="s">
        <v>339</v>
      </c>
      <c r="I101" s="8" t="s">
        <v>29</v>
      </c>
      <c r="J101" s="35" t="s">
        <v>340</v>
      </c>
      <c r="K101" s="6"/>
      <c r="L101" s="6"/>
      <c r="M101" s="6">
        <v>2</v>
      </c>
      <c r="N101" s="6">
        <v>0</v>
      </c>
      <c r="O101" s="6">
        <v>4</v>
      </c>
      <c r="P101" s="6">
        <v>0</v>
      </c>
      <c r="Q101" s="6">
        <v>0</v>
      </c>
      <c r="R101" s="6">
        <v>1</v>
      </c>
      <c r="S101" s="6">
        <v>1</v>
      </c>
      <c r="T101" s="6">
        <v>0</v>
      </c>
      <c r="U101" s="6">
        <v>0</v>
      </c>
      <c r="V101" s="6">
        <f t="shared" si="2"/>
        <v>8</v>
      </c>
      <c r="W101" s="6" t="s">
        <v>341</v>
      </c>
      <c r="X101" s="6" t="s">
        <v>31</v>
      </c>
      <c r="Y101" s="6" t="s">
        <v>342</v>
      </c>
      <c r="Z101" s="9"/>
    </row>
    <row r="102" spans="1:26" s="10" customFormat="1" x14ac:dyDescent="0.25">
      <c r="A102" s="6" t="s">
        <v>343</v>
      </c>
      <c r="B102" s="6" t="s">
        <v>344</v>
      </c>
      <c r="C102" s="6" t="s">
        <v>262</v>
      </c>
      <c r="D102" s="7" t="s">
        <v>345</v>
      </c>
      <c r="E102" s="7">
        <v>9977</v>
      </c>
      <c r="F102" s="6">
        <v>55</v>
      </c>
      <c r="G102" s="6" t="s">
        <v>624</v>
      </c>
      <c r="H102" s="8" t="s">
        <v>346</v>
      </c>
      <c r="I102" s="8" t="s">
        <v>29</v>
      </c>
      <c r="J102" s="6"/>
      <c r="K102" s="6"/>
      <c r="L102" s="6"/>
      <c r="M102" s="6">
        <v>2</v>
      </c>
      <c r="N102" s="6">
        <v>0</v>
      </c>
      <c r="O102" s="6">
        <v>4</v>
      </c>
      <c r="P102" s="6">
        <v>0</v>
      </c>
      <c r="Q102" s="6">
        <v>0</v>
      </c>
      <c r="R102" s="6">
        <v>0</v>
      </c>
      <c r="S102" s="6">
        <v>0</v>
      </c>
      <c r="T102" s="6">
        <v>0</v>
      </c>
      <c r="U102" s="6">
        <v>0</v>
      </c>
      <c r="V102" s="6">
        <f t="shared" si="2"/>
        <v>6</v>
      </c>
      <c r="W102" s="8" t="s">
        <v>347</v>
      </c>
      <c r="X102" s="6" t="s">
        <v>31</v>
      </c>
      <c r="Y102" s="6" t="s">
        <v>348</v>
      </c>
      <c r="Z102" s="9"/>
    </row>
    <row r="103" spans="1:26" s="10" customFormat="1" x14ac:dyDescent="0.25">
      <c r="A103" s="6" t="s">
        <v>343</v>
      </c>
      <c r="B103" s="6" t="s">
        <v>344</v>
      </c>
      <c r="C103" s="6" t="s">
        <v>262</v>
      </c>
      <c r="D103" s="7" t="s">
        <v>349</v>
      </c>
      <c r="E103" s="7">
        <v>9946</v>
      </c>
      <c r="F103" s="6">
        <v>53</v>
      </c>
      <c r="G103" s="6" t="s">
        <v>625</v>
      </c>
      <c r="H103" s="8" t="s">
        <v>350</v>
      </c>
      <c r="I103" s="8" t="s">
        <v>29</v>
      </c>
      <c r="J103" s="6"/>
      <c r="K103" s="6"/>
      <c r="L103" s="6"/>
      <c r="M103" s="6">
        <v>2</v>
      </c>
      <c r="N103" s="6">
        <v>0</v>
      </c>
      <c r="O103" s="6">
        <v>4</v>
      </c>
      <c r="P103" s="6">
        <v>0</v>
      </c>
      <c r="Q103" s="6">
        <v>0</v>
      </c>
      <c r="R103" s="6">
        <v>0</v>
      </c>
      <c r="S103" s="6">
        <v>0</v>
      </c>
      <c r="T103" s="6">
        <v>0</v>
      </c>
      <c r="U103" s="6">
        <v>0</v>
      </c>
      <c r="V103" s="6">
        <f t="shared" si="2"/>
        <v>6</v>
      </c>
      <c r="W103" s="6" t="s">
        <v>351</v>
      </c>
      <c r="X103" s="6" t="s">
        <v>31</v>
      </c>
      <c r="Y103" s="6" t="s">
        <v>348</v>
      </c>
      <c r="Z103" s="9"/>
    </row>
    <row r="104" spans="1:26" s="15" customFormat="1" x14ac:dyDescent="0.25">
      <c r="A104" s="11" t="s">
        <v>343</v>
      </c>
      <c r="B104" s="11" t="s">
        <v>344</v>
      </c>
      <c r="C104" s="11" t="s">
        <v>262</v>
      </c>
      <c r="D104" s="12" t="s">
        <v>352</v>
      </c>
      <c r="E104" s="12">
        <v>9920</v>
      </c>
      <c r="F104" s="11">
        <v>39</v>
      </c>
      <c r="G104" s="11" t="s">
        <v>626</v>
      </c>
      <c r="H104" s="13" t="s">
        <v>353</v>
      </c>
      <c r="I104" s="13" t="s">
        <v>65</v>
      </c>
      <c r="J104" s="11"/>
      <c r="K104" s="11"/>
      <c r="L104" s="11"/>
      <c r="M104" s="11">
        <v>2</v>
      </c>
      <c r="N104" s="11">
        <v>1</v>
      </c>
      <c r="O104" s="11">
        <v>4</v>
      </c>
      <c r="P104" s="11">
        <v>0</v>
      </c>
      <c r="Q104" s="11">
        <v>0</v>
      </c>
      <c r="R104" s="11">
        <v>2</v>
      </c>
      <c r="S104" s="11">
        <v>2</v>
      </c>
      <c r="T104" s="11">
        <v>0</v>
      </c>
      <c r="U104" s="11">
        <v>2</v>
      </c>
      <c r="V104" s="11">
        <f t="shared" si="2"/>
        <v>13</v>
      </c>
      <c r="W104" s="11"/>
      <c r="X104" s="11" t="s">
        <v>55</v>
      </c>
      <c r="Y104" s="11" t="s">
        <v>348</v>
      </c>
      <c r="Z104" s="14"/>
    </row>
    <row r="105" spans="1:26" s="24" customFormat="1" x14ac:dyDescent="0.25">
      <c r="A105" s="49" t="s">
        <v>354</v>
      </c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48"/>
      <c r="X105" s="22"/>
      <c r="Y105" s="22"/>
      <c r="Z105" s="23"/>
    </row>
    <row r="106" spans="1:26" s="15" customFormat="1" ht="31.5" x14ac:dyDescent="0.25">
      <c r="A106" s="11" t="s">
        <v>355</v>
      </c>
      <c r="B106" s="11" t="s">
        <v>354</v>
      </c>
      <c r="C106" s="11" t="s">
        <v>26</v>
      </c>
      <c r="D106" s="36" t="s">
        <v>356</v>
      </c>
      <c r="E106" s="12">
        <v>10270</v>
      </c>
      <c r="F106" s="11">
        <v>90</v>
      </c>
      <c r="G106" s="11" t="s">
        <v>627</v>
      </c>
      <c r="H106" s="13" t="s">
        <v>357</v>
      </c>
      <c r="I106" s="13" t="s">
        <v>29</v>
      </c>
      <c r="J106" s="11"/>
      <c r="K106" s="11"/>
      <c r="L106" s="11"/>
      <c r="M106" s="11">
        <v>2</v>
      </c>
      <c r="N106" s="11">
        <v>1</v>
      </c>
      <c r="O106" s="11">
        <v>4</v>
      </c>
      <c r="P106" s="11">
        <v>0</v>
      </c>
      <c r="Q106" s="11">
        <v>3</v>
      </c>
      <c r="R106" s="11">
        <v>1</v>
      </c>
      <c r="S106" s="11">
        <v>1</v>
      </c>
      <c r="T106" s="11">
        <v>3</v>
      </c>
      <c r="U106" s="11">
        <v>1</v>
      </c>
      <c r="V106" s="11">
        <f t="shared" ref="V106:V156" si="3">SUM(M106:U106)</f>
        <v>16</v>
      </c>
      <c r="W106" s="11"/>
      <c r="X106" s="11" t="s">
        <v>319</v>
      </c>
      <c r="Y106" s="11" t="s">
        <v>358</v>
      </c>
      <c r="Z106" s="14"/>
    </row>
    <row r="107" spans="1:26" s="33" customFormat="1" x14ac:dyDescent="0.25">
      <c r="A107" s="28" t="s">
        <v>355</v>
      </c>
      <c r="B107" s="28" t="s">
        <v>354</v>
      </c>
      <c r="C107" s="28" t="s">
        <v>26</v>
      </c>
      <c r="D107" s="37" t="s">
        <v>359</v>
      </c>
      <c r="E107" s="29">
        <v>10108</v>
      </c>
      <c r="F107" s="28">
        <v>41</v>
      </c>
      <c r="G107" s="28" t="s">
        <v>628</v>
      </c>
      <c r="H107" s="30" t="s">
        <v>360</v>
      </c>
      <c r="I107" s="30" t="s">
        <v>65</v>
      </c>
      <c r="J107" s="28"/>
      <c r="K107" s="28"/>
      <c r="L107" s="28"/>
      <c r="M107" s="28">
        <v>3</v>
      </c>
      <c r="N107" s="28">
        <v>2</v>
      </c>
      <c r="O107" s="28">
        <v>4</v>
      </c>
      <c r="P107" s="28">
        <v>3</v>
      </c>
      <c r="Q107" s="28">
        <v>3</v>
      </c>
      <c r="R107" s="28">
        <v>3</v>
      </c>
      <c r="S107" s="28">
        <v>3</v>
      </c>
      <c r="T107" s="28">
        <v>3</v>
      </c>
      <c r="U107" s="28">
        <v>3</v>
      </c>
      <c r="V107" s="28">
        <f t="shared" si="3"/>
        <v>27</v>
      </c>
      <c r="W107" s="28"/>
      <c r="X107" s="28" t="s">
        <v>283</v>
      </c>
      <c r="Y107" s="28" t="s">
        <v>361</v>
      </c>
      <c r="Z107" s="32"/>
    </row>
    <row r="108" spans="1:26" s="15" customFormat="1" ht="31.5" x14ac:dyDescent="0.25">
      <c r="A108" s="11" t="s">
        <v>355</v>
      </c>
      <c r="B108" s="11" t="s">
        <v>354</v>
      </c>
      <c r="C108" s="11" t="s">
        <v>26</v>
      </c>
      <c r="D108" s="36" t="s">
        <v>362</v>
      </c>
      <c r="E108" s="12">
        <v>10070</v>
      </c>
      <c r="F108" s="11">
        <v>95</v>
      </c>
      <c r="G108" s="11" t="s">
        <v>629</v>
      </c>
      <c r="H108" s="13" t="s">
        <v>363</v>
      </c>
      <c r="I108" s="13" t="s">
        <v>29</v>
      </c>
      <c r="J108" s="11"/>
      <c r="K108" s="11"/>
      <c r="L108" s="11"/>
      <c r="M108" s="11">
        <v>2</v>
      </c>
      <c r="N108" s="11">
        <v>1</v>
      </c>
      <c r="O108" s="11">
        <v>4</v>
      </c>
      <c r="P108" s="11">
        <v>0</v>
      </c>
      <c r="Q108" s="11">
        <v>3</v>
      </c>
      <c r="R108" s="11">
        <v>1</v>
      </c>
      <c r="S108" s="11">
        <v>1</v>
      </c>
      <c r="T108" s="11">
        <v>3</v>
      </c>
      <c r="U108" s="11">
        <v>1</v>
      </c>
      <c r="V108" s="11">
        <f t="shared" si="3"/>
        <v>16</v>
      </c>
      <c r="W108" s="11" t="s">
        <v>364</v>
      </c>
      <c r="X108" s="11" t="s">
        <v>319</v>
      </c>
      <c r="Y108" s="11" t="s">
        <v>358</v>
      </c>
      <c r="Z108" s="14"/>
    </row>
    <row r="109" spans="1:26" s="33" customFormat="1" x14ac:dyDescent="0.25">
      <c r="A109" s="28" t="s">
        <v>355</v>
      </c>
      <c r="B109" s="28" t="s">
        <v>354</v>
      </c>
      <c r="C109" s="28" t="s">
        <v>26</v>
      </c>
      <c r="D109" s="37" t="s">
        <v>365</v>
      </c>
      <c r="E109" s="29">
        <v>10069</v>
      </c>
      <c r="F109" s="28">
        <v>48</v>
      </c>
      <c r="G109" s="28" t="s">
        <v>630</v>
      </c>
      <c r="H109" s="30" t="s">
        <v>366</v>
      </c>
      <c r="I109" s="30" t="s">
        <v>65</v>
      </c>
      <c r="J109" s="28"/>
      <c r="K109" s="28"/>
      <c r="L109" s="28"/>
      <c r="M109" s="28">
        <v>3</v>
      </c>
      <c r="N109" s="28">
        <v>2</v>
      </c>
      <c r="O109" s="28">
        <v>4</v>
      </c>
      <c r="P109" s="28">
        <v>3</v>
      </c>
      <c r="Q109" s="28">
        <v>3</v>
      </c>
      <c r="R109" s="28">
        <v>3</v>
      </c>
      <c r="S109" s="28">
        <v>3</v>
      </c>
      <c r="T109" s="28">
        <v>3</v>
      </c>
      <c r="U109" s="28">
        <v>3</v>
      </c>
      <c r="V109" s="28">
        <f t="shared" si="3"/>
        <v>27</v>
      </c>
      <c r="W109" s="28"/>
      <c r="X109" s="28" t="s">
        <v>283</v>
      </c>
      <c r="Y109" s="28" t="s">
        <v>361</v>
      </c>
      <c r="Z109" s="32"/>
    </row>
    <row r="110" spans="1:26" s="33" customFormat="1" x14ac:dyDescent="0.25">
      <c r="A110" s="28" t="s">
        <v>355</v>
      </c>
      <c r="B110" s="28" t="s">
        <v>354</v>
      </c>
      <c r="C110" s="28" t="s">
        <v>26</v>
      </c>
      <c r="D110" s="37" t="s">
        <v>367</v>
      </c>
      <c r="E110" s="29">
        <v>10056</v>
      </c>
      <c r="F110" s="28">
        <v>43</v>
      </c>
      <c r="G110" s="28" t="s">
        <v>631</v>
      </c>
      <c r="H110" s="30" t="s">
        <v>368</v>
      </c>
      <c r="I110" s="30" t="s">
        <v>65</v>
      </c>
      <c r="J110" s="28"/>
      <c r="K110" s="28"/>
      <c r="L110" s="28"/>
      <c r="M110" s="28">
        <v>3</v>
      </c>
      <c r="N110" s="28">
        <v>2</v>
      </c>
      <c r="O110" s="28">
        <v>4</v>
      </c>
      <c r="P110" s="28">
        <v>3</v>
      </c>
      <c r="Q110" s="28">
        <v>3</v>
      </c>
      <c r="R110" s="28">
        <v>3</v>
      </c>
      <c r="S110" s="28">
        <v>3</v>
      </c>
      <c r="T110" s="28">
        <v>3</v>
      </c>
      <c r="U110" s="28">
        <v>3</v>
      </c>
      <c r="V110" s="28">
        <f t="shared" si="3"/>
        <v>27</v>
      </c>
      <c r="W110" s="28"/>
      <c r="X110" s="28" t="s">
        <v>283</v>
      </c>
      <c r="Y110" s="28" t="s">
        <v>361</v>
      </c>
      <c r="Z110" s="32"/>
    </row>
    <row r="111" spans="1:26" s="33" customFormat="1" x14ac:dyDescent="0.25">
      <c r="A111" s="28" t="s">
        <v>355</v>
      </c>
      <c r="B111" s="28" t="s">
        <v>354</v>
      </c>
      <c r="C111" s="28" t="s">
        <v>26</v>
      </c>
      <c r="D111" s="37" t="s">
        <v>369</v>
      </c>
      <c r="E111" s="29">
        <v>10040</v>
      </c>
      <c r="F111" s="28">
        <v>47</v>
      </c>
      <c r="G111" s="28" t="s">
        <v>632</v>
      </c>
      <c r="H111" s="30" t="s">
        <v>370</v>
      </c>
      <c r="I111" s="30" t="s">
        <v>65</v>
      </c>
      <c r="J111" s="28"/>
      <c r="K111" s="28"/>
      <c r="L111" s="28"/>
      <c r="M111" s="28">
        <v>3</v>
      </c>
      <c r="N111" s="28">
        <v>2</v>
      </c>
      <c r="O111" s="28">
        <v>4</v>
      </c>
      <c r="P111" s="28">
        <v>3</v>
      </c>
      <c r="Q111" s="28">
        <v>3</v>
      </c>
      <c r="R111" s="28">
        <v>3</v>
      </c>
      <c r="S111" s="28">
        <v>3</v>
      </c>
      <c r="T111" s="28">
        <v>3</v>
      </c>
      <c r="U111" s="28">
        <v>3</v>
      </c>
      <c r="V111" s="28">
        <f t="shared" si="3"/>
        <v>27</v>
      </c>
      <c r="W111" s="28"/>
      <c r="X111" s="28" t="s">
        <v>283</v>
      </c>
      <c r="Y111" s="28" t="s">
        <v>361</v>
      </c>
      <c r="Z111" s="32"/>
    </row>
    <row r="112" spans="1:26" s="33" customFormat="1" ht="31.5" x14ac:dyDescent="0.25">
      <c r="A112" s="28" t="s">
        <v>355</v>
      </c>
      <c r="B112" s="28" t="s">
        <v>354</v>
      </c>
      <c r="C112" s="28" t="s">
        <v>26</v>
      </c>
      <c r="D112" s="37" t="s">
        <v>371</v>
      </c>
      <c r="E112" s="29">
        <v>10036</v>
      </c>
      <c r="F112" s="28">
        <v>42</v>
      </c>
      <c r="G112" s="28" t="s">
        <v>633</v>
      </c>
      <c r="H112" s="30" t="s">
        <v>372</v>
      </c>
      <c r="I112" s="30" t="s">
        <v>65</v>
      </c>
      <c r="J112" s="28"/>
      <c r="K112" s="28"/>
      <c r="L112" s="28"/>
      <c r="M112" s="28">
        <v>3</v>
      </c>
      <c r="N112" s="28">
        <v>2</v>
      </c>
      <c r="O112" s="28">
        <v>4</v>
      </c>
      <c r="P112" s="28">
        <v>3</v>
      </c>
      <c r="Q112" s="28">
        <v>3</v>
      </c>
      <c r="R112" s="28">
        <v>3</v>
      </c>
      <c r="S112" s="28">
        <v>3</v>
      </c>
      <c r="T112" s="28">
        <v>3</v>
      </c>
      <c r="U112" s="28">
        <v>3</v>
      </c>
      <c r="V112" s="28">
        <f t="shared" si="3"/>
        <v>27</v>
      </c>
      <c r="W112" s="28"/>
      <c r="X112" s="28" t="s">
        <v>283</v>
      </c>
      <c r="Y112" s="28" t="s">
        <v>361</v>
      </c>
      <c r="Z112" s="32"/>
    </row>
    <row r="113" spans="1:26" s="33" customFormat="1" x14ac:dyDescent="0.25">
      <c r="A113" s="28" t="s">
        <v>355</v>
      </c>
      <c r="B113" s="28" t="s">
        <v>354</v>
      </c>
      <c r="C113" s="28" t="s">
        <v>26</v>
      </c>
      <c r="D113" s="37" t="s">
        <v>373</v>
      </c>
      <c r="E113" s="29">
        <v>10020</v>
      </c>
      <c r="F113" s="28">
        <v>100</v>
      </c>
      <c r="G113" s="28" t="s">
        <v>634</v>
      </c>
      <c r="H113" s="30" t="s">
        <v>374</v>
      </c>
      <c r="I113" s="30" t="s">
        <v>29</v>
      </c>
      <c r="J113" s="28"/>
      <c r="K113" s="28"/>
      <c r="L113" s="28"/>
      <c r="M113" s="28">
        <v>3</v>
      </c>
      <c r="N113" s="28">
        <v>2</v>
      </c>
      <c r="O113" s="28">
        <v>4</v>
      </c>
      <c r="P113" s="28">
        <v>3</v>
      </c>
      <c r="Q113" s="28">
        <v>3</v>
      </c>
      <c r="R113" s="28">
        <v>3</v>
      </c>
      <c r="S113" s="28">
        <v>3</v>
      </c>
      <c r="T113" s="28">
        <v>3</v>
      </c>
      <c r="U113" s="28">
        <v>3</v>
      </c>
      <c r="V113" s="28">
        <f t="shared" si="3"/>
        <v>27</v>
      </c>
      <c r="W113" s="28"/>
      <c r="X113" s="28" t="s">
        <v>283</v>
      </c>
      <c r="Y113" s="28" t="s">
        <v>358</v>
      </c>
      <c r="Z113" s="32"/>
    </row>
    <row r="114" spans="1:26" s="33" customFormat="1" x14ac:dyDescent="0.25">
      <c r="A114" s="28" t="s">
        <v>355</v>
      </c>
      <c r="B114" s="28" t="s">
        <v>354</v>
      </c>
      <c r="C114" s="28" t="s">
        <v>26</v>
      </c>
      <c r="D114" s="37" t="s">
        <v>375</v>
      </c>
      <c r="E114" s="29">
        <v>10015</v>
      </c>
      <c r="F114" s="28">
        <v>15</v>
      </c>
      <c r="G114" s="28" t="s">
        <v>635</v>
      </c>
      <c r="H114" s="30" t="s">
        <v>376</v>
      </c>
      <c r="I114" s="30" t="s">
        <v>65</v>
      </c>
      <c r="J114" s="28"/>
      <c r="K114" s="28"/>
      <c r="L114" s="28"/>
      <c r="M114" s="28">
        <v>3</v>
      </c>
      <c r="N114" s="28">
        <v>2</v>
      </c>
      <c r="O114" s="28">
        <v>4</v>
      </c>
      <c r="P114" s="28">
        <v>3</v>
      </c>
      <c r="Q114" s="28">
        <v>3</v>
      </c>
      <c r="R114" s="28">
        <v>3</v>
      </c>
      <c r="S114" s="28">
        <v>3</v>
      </c>
      <c r="T114" s="28">
        <v>3</v>
      </c>
      <c r="U114" s="28">
        <v>3</v>
      </c>
      <c r="V114" s="28">
        <f t="shared" si="3"/>
        <v>27</v>
      </c>
      <c r="W114" s="28"/>
      <c r="X114" s="28" t="s">
        <v>283</v>
      </c>
      <c r="Y114" s="28" t="s">
        <v>361</v>
      </c>
      <c r="Z114" s="32"/>
    </row>
    <row r="115" spans="1:26" s="33" customFormat="1" x14ac:dyDescent="0.25">
      <c r="A115" s="28" t="s">
        <v>355</v>
      </c>
      <c r="B115" s="28" t="s">
        <v>354</v>
      </c>
      <c r="C115" s="28" t="s">
        <v>26</v>
      </c>
      <c r="D115" s="37" t="s">
        <v>377</v>
      </c>
      <c r="E115" s="29">
        <v>10012</v>
      </c>
      <c r="F115" s="28">
        <v>49</v>
      </c>
      <c r="G115" s="28" t="s">
        <v>636</v>
      </c>
      <c r="H115" s="30" t="s">
        <v>378</v>
      </c>
      <c r="I115" s="30" t="s">
        <v>65</v>
      </c>
      <c r="J115" s="28"/>
      <c r="K115" s="28"/>
      <c r="L115" s="28"/>
      <c r="M115" s="28">
        <v>3</v>
      </c>
      <c r="N115" s="28">
        <v>2</v>
      </c>
      <c r="O115" s="28">
        <v>4</v>
      </c>
      <c r="P115" s="28">
        <v>3</v>
      </c>
      <c r="Q115" s="28">
        <v>3</v>
      </c>
      <c r="R115" s="28">
        <v>3</v>
      </c>
      <c r="S115" s="28">
        <v>3</v>
      </c>
      <c r="T115" s="28">
        <v>3</v>
      </c>
      <c r="U115" s="28">
        <v>3</v>
      </c>
      <c r="V115" s="28">
        <f t="shared" si="3"/>
        <v>27</v>
      </c>
      <c r="W115" s="28"/>
      <c r="X115" s="28" t="s">
        <v>283</v>
      </c>
      <c r="Y115" s="28" t="s">
        <v>361</v>
      </c>
      <c r="Z115" s="32"/>
    </row>
    <row r="116" spans="1:26" s="15" customFormat="1" ht="31.5" x14ac:dyDescent="0.25">
      <c r="A116" s="11" t="s">
        <v>355</v>
      </c>
      <c r="B116" s="11" t="s">
        <v>354</v>
      </c>
      <c r="C116" s="11" t="s">
        <v>26</v>
      </c>
      <c r="D116" s="36" t="s">
        <v>379</v>
      </c>
      <c r="E116" s="12">
        <v>10010</v>
      </c>
      <c r="F116" s="11">
        <v>85</v>
      </c>
      <c r="G116" s="11" t="s">
        <v>637</v>
      </c>
      <c r="H116" s="13" t="s">
        <v>363</v>
      </c>
      <c r="I116" s="13" t="s">
        <v>29</v>
      </c>
      <c r="J116" s="11"/>
      <c r="K116" s="11"/>
      <c r="L116" s="11"/>
      <c r="M116" s="11">
        <v>2</v>
      </c>
      <c r="N116" s="11">
        <v>1</v>
      </c>
      <c r="O116" s="11">
        <v>4</v>
      </c>
      <c r="P116" s="11">
        <v>0</v>
      </c>
      <c r="Q116" s="11">
        <v>3</v>
      </c>
      <c r="R116" s="11">
        <v>1</v>
      </c>
      <c r="S116" s="11">
        <v>1</v>
      </c>
      <c r="T116" s="11">
        <v>3</v>
      </c>
      <c r="U116" s="11">
        <v>1</v>
      </c>
      <c r="V116" s="11">
        <f t="shared" si="3"/>
        <v>16</v>
      </c>
      <c r="W116" s="11" t="s">
        <v>364</v>
      </c>
      <c r="X116" s="11" t="s">
        <v>319</v>
      </c>
      <c r="Y116" s="11" t="s">
        <v>358</v>
      </c>
      <c r="Z116" s="14"/>
    </row>
    <row r="117" spans="1:26" s="33" customFormat="1" x14ac:dyDescent="0.25">
      <c r="A117" s="28" t="s">
        <v>355</v>
      </c>
      <c r="B117" s="28" t="s">
        <v>354</v>
      </c>
      <c r="C117" s="28" t="s">
        <v>26</v>
      </c>
      <c r="D117" s="37" t="s">
        <v>380</v>
      </c>
      <c r="E117" s="29">
        <v>10006</v>
      </c>
      <c r="F117" s="28">
        <v>43</v>
      </c>
      <c r="G117" s="28" t="s">
        <v>636</v>
      </c>
      <c r="H117" s="30" t="s">
        <v>381</v>
      </c>
      <c r="I117" s="30" t="s">
        <v>65</v>
      </c>
      <c r="J117" s="28"/>
      <c r="K117" s="28"/>
      <c r="L117" s="28"/>
      <c r="M117" s="28">
        <v>3</v>
      </c>
      <c r="N117" s="28">
        <v>2</v>
      </c>
      <c r="O117" s="28">
        <v>4</v>
      </c>
      <c r="P117" s="28">
        <v>3</v>
      </c>
      <c r="Q117" s="28">
        <v>3</v>
      </c>
      <c r="R117" s="28">
        <v>3</v>
      </c>
      <c r="S117" s="28">
        <v>3</v>
      </c>
      <c r="T117" s="28">
        <v>3</v>
      </c>
      <c r="U117" s="28">
        <v>3</v>
      </c>
      <c r="V117" s="28">
        <f t="shared" si="3"/>
        <v>27</v>
      </c>
      <c r="W117" s="28"/>
      <c r="X117" s="28" t="s">
        <v>283</v>
      </c>
      <c r="Y117" s="28" t="s">
        <v>361</v>
      </c>
      <c r="Z117" s="32"/>
    </row>
    <row r="118" spans="1:26" s="15" customFormat="1" ht="31.5" x14ac:dyDescent="0.25">
      <c r="A118" s="11" t="s">
        <v>355</v>
      </c>
      <c r="B118" s="11" t="s">
        <v>354</v>
      </c>
      <c r="C118" s="11" t="s">
        <v>26</v>
      </c>
      <c r="D118" s="36" t="s">
        <v>382</v>
      </c>
      <c r="E118" s="12">
        <v>9780</v>
      </c>
      <c r="F118" s="11">
        <v>100</v>
      </c>
      <c r="G118" s="11" t="s">
        <v>638</v>
      </c>
      <c r="H118" s="13" t="s">
        <v>383</v>
      </c>
      <c r="I118" s="13" t="s">
        <v>29</v>
      </c>
      <c r="J118" s="11"/>
      <c r="K118" s="11"/>
      <c r="L118" s="11"/>
      <c r="M118" s="11">
        <v>2</v>
      </c>
      <c r="N118" s="11">
        <v>1</v>
      </c>
      <c r="O118" s="11">
        <v>4</v>
      </c>
      <c r="P118" s="11">
        <v>0</v>
      </c>
      <c r="Q118" s="11">
        <v>3</v>
      </c>
      <c r="R118" s="11">
        <v>1</v>
      </c>
      <c r="S118" s="11">
        <v>1</v>
      </c>
      <c r="T118" s="11">
        <v>3</v>
      </c>
      <c r="U118" s="11">
        <v>1</v>
      </c>
      <c r="V118" s="11">
        <f t="shared" si="3"/>
        <v>16</v>
      </c>
      <c r="W118" s="11" t="s">
        <v>364</v>
      </c>
      <c r="X118" s="11" t="s">
        <v>319</v>
      </c>
      <c r="Y118" s="11" t="s">
        <v>358</v>
      </c>
      <c r="Z118" s="14"/>
    </row>
    <row r="119" spans="1:26" s="15" customFormat="1" ht="31.5" x14ac:dyDescent="0.25">
      <c r="A119" s="11" t="s">
        <v>355</v>
      </c>
      <c r="B119" s="11" t="s">
        <v>354</v>
      </c>
      <c r="C119" s="11" t="s">
        <v>26</v>
      </c>
      <c r="D119" s="36" t="s">
        <v>384</v>
      </c>
      <c r="E119" s="12">
        <v>9690</v>
      </c>
      <c r="F119" s="11">
        <v>85</v>
      </c>
      <c r="G119" s="11" t="s">
        <v>639</v>
      </c>
      <c r="H119" s="13" t="s">
        <v>385</v>
      </c>
      <c r="I119" s="13" t="s">
        <v>29</v>
      </c>
      <c r="J119" s="27"/>
      <c r="K119" s="11"/>
      <c r="L119" s="11"/>
      <c r="M119" s="11">
        <v>2</v>
      </c>
      <c r="N119" s="11">
        <v>1</v>
      </c>
      <c r="O119" s="11">
        <v>4</v>
      </c>
      <c r="P119" s="11">
        <v>0</v>
      </c>
      <c r="Q119" s="11">
        <v>3</v>
      </c>
      <c r="R119" s="11">
        <v>1</v>
      </c>
      <c r="S119" s="11">
        <v>1</v>
      </c>
      <c r="T119" s="11">
        <v>3</v>
      </c>
      <c r="U119" s="11">
        <v>1</v>
      </c>
      <c r="V119" s="11">
        <f t="shared" si="3"/>
        <v>16</v>
      </c>
      <c r="W119" s="11" t="s">
        <v>386</v>
      </c>
      <c r="X119" s="11" t="s">
        <v>387</v>
      </c>
      <c r="Y119" s="11" t="s">
        <v>358</v>
      </c>
      <c r="Z119" s="14"/>
    </row>
    <row r="120" spans="1:26" s="10" customFormat="1" x14ac:dyDescent="0.25">
      <c r="A120" s="6" t="s">
        <v>355</v>
      </c>
      <c r="B120" s="6" t="s">
        <v>354</v>
      </c>
      <c r="C120" s="6" t="s">
        <v>26</v>
      </c>
      <c r="D120" s="38" t="s">
        <v>388</v>
      </c>
      <c r="E120" s="7">
        <v>9660</v>
      </c>
      <c r="F120" s="6">
        <v>120</v>
      </c>
      <c r="G120" s="6" t="s">
        <v>640</v>
      </c>
      <c r="H120" s="8" t="s">
        <v>389</v>
      </c>
      <c r="I120" s="8" t="s">
        <v>29</v>
      </c>
      <c r="J120" s="35"/>
      <c r="K120" s="6"/>
      <c r="L120" s="6"/>
      <c r="M120" s="6">
        <v>0</v>
      </c>
      <c r="N120" s="6">
        <v>1</v>
      </c>
      <c r="O120" s="6">
        <v>4</v>
      </c>
      <c r="P120" s="6">
        <v>0</v>
      </c>
      <c r="Q120" s="6">
        <v>0</v>
      </c>
      <c r="R120" s="6">
        <v>0</v>
      </c>
      <c r="S120" s="6">
        <v>0</v>
      </c>
      <c r="T120" s="6">
        <v>0</v>
      </c>
      <c r="U120" s="6">
        <v>1</v>
      </c>
      <c r="V120" s="6">
        <f t="shared" si="3"/>
        <v>6</v>
      </c>
      <c r="W120" s="6" t="s">
        <v>390</v>
      </c>
      <c r="X120" s="6" t="s">
        <v>31</v>
      </c>
      <c r="Y120" s="6" t="s">
        <v>358</v>
      </c>
      <c r="Z120" s="9"/>
    </row>
    <row r="121" spans="1:26" s="19" customFormat="1" x14ac:dyDescent="0.25">
      <c r="A121" s="16" t="s">
        <v>355</v>
      </c>
      <c r="B121" s="16" t="s">
        <v>354</v>
      </c>
      <c r="C121" s="16" t="s">
        <v>26</v>
      </c>
      <c r="D121" s="39" t="s">
        <v>391</v>
      </c>
      <c r="E121" s="17">
        <v>9540</v>
      </c>
      <c r="F121" s="16">
        <v>120</v>
      </c>
      <c r="G121" s="16" t="s">
        <v>641</v>
      </c>
      <c r="H121" s="18" t="s">
        <v>389</v>
      </c>
      <c r="I121" s="18" t="s">
        <v>29</v>
      </c>
      <c r="J121" s="40"/>
      <c r="K121" s="16"/>
      <c r="L121" s="16"/>
      <c r="M121" s="16">
        <v>0</v>
      </c>
      <c r="N121" s="16">
        <v>1</v>
      </c>
      <c r="O121" s="16">
        <v>4</v>
      </c>
      <c r="P121" s="16">
        <v>0</v>
      </c>
      <c r="Q121" s="16">
        <v>0</v>
      </c>
      <c r="R121" s="16">
        <v>0</v>
      </c>
      <c r="S121" s="16">
        <v>0</v>
      </c>
      <c r="T121" s="16">
        <v>0</v>
      </c>
      <c r="U121" s="16">
        <v>1</v>
      </c>
      <c r="V121" s="16">
        <f t="shared" si="3"/>
        <v>6</v>
      </c>
      <c r="W121" s="16" t="s">
        <v>390</v>
      </c>
      <c r="X121" s="16" t="s">
        <v>31</v>
      </c>
      <c r="Y121" s="16" t="s">
        <v>358</v>
      </c>
      <c r="Z121" s="20"/>
    </row>
    <row r="122" spans="1:26" s="15" customFormat="1" ht="31.5" x14ac:dyDescent="0.25">
      <c r="A122" s="11" t="s">
        <v>355</v>
      </c>
      <c r="B122" s="11" t="s">
        <v>354</v>
      </c>
      <c r="C122" s="11" t="s">
        <v>26</v>
      </c>
      <c r="D122" s="36" t="s">
        <v>392</v>
      </c>
      <c r="E122" s="12">
        <v>9600</v>
      </c>
      <c r="F122" s="11">
        <v>100</v>
      </c>
      <c r="G122" s="11" t="s">
        <v>642</v>
      </c>
      <c r="H122" s="13" t="s">
        <v>393</v>
      </c>
      <c r="I122" s="13" t="s">
        <v>29</v>
      </c>
      <c r="J122" s="27"/>
      <c r="K122" s="11"/>
      <c r="L122" s="11"/>
      <c r="M122" s="11">
        <v>2</v>
      </c>
      <c r="N122" s="11">
        <v>1</v>
      </c>
      <c r="O122" s="11">
        <v>4</v>
      </c>
      <c r="P122" s="11">
        <v>0</v>
      </c>
      <c r="Q122" s="11">
        <v>3</v>
      </c>
      <c r="R122" s="11">
        <v>1</v>
      </c>
      <c r="S122" s="11">
        <v>1</v>
      </c>
      <c r="T122" s="11">
        <v>3</v>
      </c>
      <c r="U122" s="11">
        <v>1</v>
      </c>
      <c r="V122" s="11">
        <f t="shared" si="3"/>
        <v>16</v>
      </c>
      <c r="W122" s="11" t="s">
        <v>364</v>
      </c>
      <c r="X122" s="11" t="s">
        <v>319</v>
      </c>
      <c r="Y122" s="11" t="s">
        <v>358</v>
      </c>
      <c r="Z122" s="14"/>
    </row>
    <row r="123" spans="1:26" s="15" customFormat="1" ht="31.5" x14ac:dyDescent="0.25">
      <c r="A123" s="11" t="s">
        <v>394</v>
      </c>
      <c r="B123" s="11" t="s">
        <v>354</v>
      </c>
      <c r="C123" s="11" t="s">
        <v>68</v>
      </c>
      <c r="D123" s="11" t="s">
        <v>395</v>
      </c>
      <c r="E123" s="12">
        <v>10072</v>
      </c>
      <c r="F123" s="11">
        <v>75</v>
      </c>
      <c r="G123" s="11" t="s">
        <v>643</v>
      </c>
      <c r="H123" s="13" t="s">
        <v>396</v>
      </c>
      <c r="I123" s="13" t="s">
        <v>29</v>
      </c>
      <c r="J123" s="11"/>
      <c r="K123" s="11"/>
      <c r="L123" s="11"/>
      <c r="M123" s="11">
        <v>3</v>
      </c>
      <c r="N123" s="11">
        <v>1</v>
      </c>
      <c r="O123" s="11">
        <v>4</v>
      </c>
      <c r="P123" s="11">
        <v>3</v>
      </c>
      <c r="Q123" s="11">
        <v>3</v>
      </c>
      <c r="R123" s="11">
        <v>2</v>
      </c>
      <c r="S123" s="11">
        <v>2</v>
      </c>
      <c r="T123" s="11">
        <v>1</v>
      </c>
      <c r="U123" s="11">
        <v>0</v>
      </c>
      <c r="V123" s="11">
        <f t="shared" si="3"/>
        <v>19</v>
      </c>
      <c r="W123" s="11"/>
      <c r="X123" s="11" t="s">
        <v>55</v>
      </c>
      <c r="Y123" s="11" t="s">
        <v>397</v>
      </c>
      <c r="Z123" s="14"/>
    </row>
    <row r="124" spans="1:26" s="15" customFormat="1" ht="31.5" x14ac:dyDescent="0.25">
      <c r="A124" s="11" t="s">
        <v>398</v>
      </c>
      <c r="B124" s="11" t="s">
        <v>354</v>
      </c>
      <c r="C124" s="11" t="s">
        <v>68</v>
      </c>
      <c r="D124" s="11" t="s">
        <v>399</v>
      </c>
      <c r="E124" s="12">
        <v>9917</v>
      </c>
      <c r="F124" s="11">
        <v>73</v>
      </c>
      <c r="G124" s="11" t="s">
        <v>644</v>
      </c>
      <c r="H124" s="13" t="s">
        <v>400</v>
      </c>
      <c r="I124" s="13" t="s">
        <v>29</v>
      </c>
      <c r="J124" s="11"/>
      <c r="K124" s="11"/>
      <c r="L124" s="11"/>
      <c r="M124" s="11">
        <v>3</v>
      </c>
      <c r="N124" s="11">
        <v>1</v>
      </c>
      <c r="O124" s="11">
        <v>4</v>
      </c>
      <c r="P124" s="11">
        <v>3</v>
      </c>
      <c r="Q124" s="11">
        <v>3</v>
      </c>
      <c r="R124" s="11">
        <v>2</v>
      </c>
      <c r="S124" s="11">
        <v>2</v>
      </c>
      <c r="T124" s="11">
        <v>1</v>
      </c>
      <c r="U124" s="11">
        <v>0</v>
      </c>
      <c r="V124" s="11">
        <f t="shared" si="3"/>
        <v>19</v>
      </c>
      <c r="W124" s="11"/>
      <c r="X124" s="11" t="s">
        <v>55</v>
      </c>
      <c r="Y124" s="11" t="s">
        <v>397</v>
      </c>
      <c r="Z124" s="14"/>
    </row>
    <row r="125" spans="1:26" s="10" customFormat="1" ht="31.5" x14ac:dyDescent="0.25">
      <c r="A125" s="6" t="s">
        <v>401</v>
      </c>
      <c r="B125" s="6" t="s">
        <v>354</v>
      </c>
      <c r="C125" s="6" t="s">
        <v>68</v>
      </c>
      <c r="D125" s="6" t="s">
        <v>402</v>
      </c>
      <c r="E125" s="7">
        <v>9614</v>
      </c>
      <c r="F125" s="6">
        <v>71</v>
      </c>
      <c r="G125" s="6" t="s">
        <v>645</v>
      </c>
      <c r="H125" s="8" t="s">
        <v>403</v>
      </c>
      <c r="I125" s="8" t="s">
        <v>29</v>
      </c>
      <c r="J125" s="6"/>
      <c r="K125" s="6"/>
      <c r="L125" s="6"/>
      <c r="M125" s="6">
        <v>3</v>
      </c>
      <c r="N125" s="6">
        <v>1</v>
      </c>
      <c r="O125" s="6">
        <v>4</v>
      </c>
      <c r="P125" s="6">
        <v>3</v>
      </c>
      <c r="Q125" s="6">
        <v>3</v>
      </c>
      <c r="R125" s="6">
        <v>1</v>
      </c>
      <c r="S125" s="6">
        <v>2</v>
      </c>
      <c r="T125" s="6">
        <v>0</v>
      </c>
      <c r="U125" s="6">
        <v>0</v>
      </c>
      <c r="V125" s="6">
        <f t="shared" si="3"/>
        <v>17</v>
      </c>
      <c r="W125" s="6"/>
      <c r="X125" s="6" t="s">
        <v>31</v>
      </c>
      <c r="Y125" s="6" t="s">
        <v>397</v>
      </c>
      <c r="Z125" s="9"/>
    </row>
    <row r="126" spans="1:26" s="15" customFormat="1" ht="31.5" x14ac:dyDescent="0.25">
      <c r="A126" s="11" t="s">
        <v>404</v>
      </c>
      <c r="B126" s="11" t="s">
        <v>354</v>
      </c>
      <c r="C126" s="11" t="s">
        <v>26</v>
      </c>
      <c r="D126" s="11" t="s">
        <v>405</v>
      </c>
      <c r="E126" s="12">
        <v>10021</v>
      </c>
      <c r="F126" s="11">
        <v>46</v>
      </c>
      <c r="G126" s="11" t="s">
        <v>646</v>
      </c>
      <c r="H126" s="13" t="s">
        <v>406</v>
      </c>
      <c r="I126" s="13" t="s">
        <v>29</v>
      </c>
      <c r="J126" s="11"/>
      <c r="K126" s="11"/>
      <c r="L126" s="11"/>
      <c r="M126" s="11">
        <v>0</v>
      </c>
      <c r="N126" s="11">
        <v>2</v>
      </c>
      <c r="O126" s="11">
        <v>4</v>
      </c>
      <c r="P126" s="11">
        <v>3</v>
      </c>
      <c r="Q126" s="11">
        <v>3</v>
      </c>
      <c r="R126" s="11">
        <v>2</v>
      </c>
      <c r="S126" s="11">
        <v>0</v>
      </c>
      <c r="T126" s="11">
        <v>2</v>
      </c>
      <c r="U126" s="11">
        <v>0</v>
      </c>
      <c r="V126" s="11">
        <f t="shared" si="3"/>
        <v>16</v>
      </c>
      <c r="W126" s="11" t="s">
        <v>364</v>
      </c>
      <c r="X126" s="11" t="s">
        <v>319</v>
      </c>
      <c r="Y126" s="11" t="s">
        <v>358</v>
      </c>
      <c r="Z126" s="14"/>
    </row>
    <row r="127" spans="1:26" s="15" customFormat="1" ht="31.5" x14ac:dyDescent="0.25">
      <c r="A127" s="11" t="s">
        <v>404</v>
      </c>
      <c r="B127" s="11" t="s">
        <v>354</v>
      </c>
      <c r="C127" s="11" t="s">
        <v>26</v>
      </c>
      <c r="D127" s="11" t="s">
        <v>407</v>
      </c>
      <c r="E127" s="12">
        <v>9987</v>
      </c>
      <c r="F127" s="11">
        <v>42</v>
      </c>
      <c r="G127" s="11" t="s">
        <v>647</v>
      </c>
      <c r="H127" s="13" t="s">
        <v>408</v>
      </c>
      <c r="I127" s="13" t="s">
        <v>29</v>
      </c>
      <c r="J127" s="11"/>
      <c r="K127" s="11"/>
      <c r="L127" s="11"/>
      <c r="M127" s="11">
        <v>0</v>
      </c>
      <c r="N127" s="11">
        <v>2</v>
      </c>
      <c r="O127" s="11">
        <v>4</v>
      </c>
      <c r="P127" s="11">
        <v>3</v>
      </c>
      <c r="Q127" s="11">
        <v>3</v>
      </c>
      <c r="R127" s="11">
        <v>2</v>
      </c>
      <c r="S127" s="11">
        <v>0</v>
      </c>
      <c r="T127" s="11">
        <v>2</v>
      </c>
      <c r="U127" s="11">
        <v>0</v>
      </c>
      <c r="V127" s="11">
        <f t="shared" si="3"/>
        <v>16</v>
      </c>
      <c r="W127" s="11" t="s">
        <v>364</v>
      </c>
      <c r="X127" s="11" t="s">
        <v>319</v>
      </c>
      <c r="Y127" s="11" t="s">
        <v>358</v>
      </c>
      <c r="Z127" s="14"/>
    </row>
    <row r="128" spans="1:26" s="15" customFormat="1" ht="31.5" x14ac:dyDescent="0.25">
      <c r="A128" s="11" t="s">
        <v>404</v>
      </c>
      <c r="B128" s="11" t="s">
        <v>354</v>
      </c>
      <c r="C128" s="11" t="s">
        <v>26</v>
      </c>
      <c r="D128" s="11" t="s">
        <v>409</v>
      </c>
      <c r="E128" s="12">
        <v>9948</v>
      </c>
      <c r="F128" s="11">
        <v>51</v>
      </c>
      <c r="G128" s="11" t="s">
        <v>648</v>
      </c>
      <c r="H128" s="13" t="s">
        <v>410</v>
      </c>
      <c r="I128" s="13" t="s">
        <v>29</v>
      </c>
      <c r="J128" s="11"/>
      <c r="K128" s="11"/>
      <c r="L128" s="11"/>
      <c r="M128" s="11">
        <v>3</v>
      </c>
      <c r="N128" s="11">
        <v>2</v>
      </c>
      <c r="O128" s="11">
        <v>4</v>
      </c>
      <c r="P128" s="11">
        <v>3</v>
      </c>
      <c r="Q128" s="11">
        <v>3</v>
      </c>
      <c r="R128" s="11">
        <v>2</v>
      </c>
      <c r="S128" s="11">
        <v>2</v>
      </c>
      <c r="T128" s="11">
        <v>2</v>
      </c>
      <c r="U128" s="11">
        <v>0</v>
      </c>
      <c r="V128" s="11">
        <f t="shared" si="3"/>
        <v>21</v>
      </c>
      <c r="W128" s="11"/>
      <c r="X128" s="11" t="s">
        <v>55</v>
      </c>
      <c r="Y128" s="11" t="s">
        <v>358</v>
      </c>
      <c r="Z128" s="14"/>
    </row>
    <row r="129" spans="1:26" s="15" customFormat="1" ht="31.5" x14ac:dyDescent="0.25">
      <c r="A129" s="11" t="s">
        <v>404</v>
      </c>
      <c r="B129" s="11" t="s">
        <v>354</v>
      </c>
      <c r="C129" s="11" t="s">
        <v>26</v>
      </c>
      <c r="D129" s="11" t="s">
        <v>411</v>
      </c>
      <c r="E129" s="12">
        <v>9925</v>
      </c>
      <c r="F129" s="11">
        <v>55</v>
      </c>
      <c r="G129" s="11" t="s">
        <v>649</v>
      </c>
      <c r="H129" s="13" t="s">
        <v>412</v>
      </c>
      <c r="I129" s="13" t="s">
        <v>29</v>
      </c>
      <c r="J129" s="11"/>
      <c r="K129" s="11"/>
      <c r="L129" s="11"/>
      <c r="M129" s="11">
        <v>3</v>
      </c>
      <c r="N129" s="11">
        <v>2</v>
      </c>
      <c r="O129" s="11">
        <v>4</v>
      </c>
      <c r="P129" s="11">
        <v>3</v>
      </c>
      <c r="Q129" s="11">
        <v>3</v>
      </c>
      <c r="R129" s="11">
        <v>2</v>
      </c>
      <c r="S129" s="11">
        <v>2</v>
      </c>
      <c r="T129" s="11">
        <v>2</v>
      </c>
      <c r="U129" s="11">
        <v>0</v>
      </c>
      <c r="V129" s="11">
        <f t="shared" si="3"/>
        <v>21</v>
      </c>
      <c r="W129" s="11"/>
      <c r="X129" s="11" t="s">
        <v>55</v>
      </c>
      <c r="Y129" s="11" t="s">
        <v>358</v>
      </c>
      <c r="Z129" s="14"/>
    </row>
    <row r="130" spans="1:26" s="15" customFormat="1" ht="31.5" x14ac:dyDescent="0.25">
      <c r="A130" s="11" t="s">
        <v>404</v>
      </c>
      <c r="B130" s="11" t="s">
        <v>354</v>
      </c>
      <c r="C130" s="11" t="s">
        <v>26</v>
      </c>
      <c r="D130" s="11" t="s">
        <v>413</v>
      </c>
      <c r="E130" s="12">
        <v>9806</v>
      </c>
      <c r="F130" s="11">
        <v>57</v>
      </c>
      <c r="G130" s="11" t="s">
        <v>650</v>
      </c>
      <c r="H130" s="13" t="s">
        <v>414</v>
      </c>
      <c r="I130" s="13" t="s">
        <v>29</v>
      </c>
      <c r="J130" s="11"/>
      <c r="K130" s="11"/>
      <c r="L130" s="11"/>
      <c r="M130" s="11">
        <v>0</v>
      </c>
      <c r="N130" s="11">
        <v>2</v>
      </c>
      <c r="O130" s="11">
        <v>4</v>
      </c>
      <c r="P130" s="11">
        <v>3</v>
      </c>
      <c r="Q130" s="11">
        <v>3</v>
      </c>
      <c r="R130" s="11">
        <v>2</v>
      </c>
      <c r="S130" s="11">
        <v>0</v>
      </c>
      <c r="T130" s="11">
        <v>2</v>
      </c>
      <c r="U130" s="11">
        <v>0</v>
      </c>
      <c r="V130" s="11">
        <f t="shared" si="3"/>
        <v>16</v>
      </c>
      <c r="W130" s="11" t="s">
        <v>364</v>
      </c>
      <c r="X130" s="11" t="s">
        <v>319</v>
      </c>
      <c r="Y130" s="11" t="s">
        <v>358</v>
      </c>
      <c r="Z130" s="14"/>
    </row>
    <row r="131" spans="1:26" s="15" customFormat="1" ht="31.5" x14ac:dyDescent="0.25">
      <c r="A131" s="11" t="s">
        <v>404</v>
      </c>
      <c r="B131" s="11" t="s">
        <v>354</v>
      </c>
      <c r="C131" s="11" t="s">
        <v>26</v>
      </c>
      <c r="D131" s="11" t="s">
        <v>415</v>
      </c>
      <c r="E131" s="12">
        <v>9803</v>
      </c>
      <c r="F131" s="11">
        <v>56</v>
      </c>
      <c r="G131" s="11" t="s">
        <v>651</v>
      </c>
      <c r="H131" s="13" t="s">
        <v>416</v>
      </c>
      <c r="I131" s="13" t="s">
        <v>29</v>
      </c>
      <c r="J131" s="11"/>
      <c r="K131" s="11"/>
      <c r="L131" s="11"/>
      <c r="M131" s="11">
        <v>0</v>
      </c>
      <c r="N131" s="11">
        <v>2</v>
      </c>
      <c r="O131" s="11">
        <v>4</v>
      </c>
      <c r="P131" s="11">
        <v>3</v>
      </c>
      <c r="Q131" s="11">
        <v>3</v>
      </c>
      <c r="R131" s="11">
        <v>2</v>
      </c>
      <c r="S131" s="11">
        <v>0</v>
      </c>
      <c r="T131" s="11">
        <v>2</v>
      </c>
      <c r="U131" s="11">
        <v>0</v>
      </c>
      <c r="V131" s="11">
        <f t="shared" si="3"/>
        <v>16</v>
      </c>
      <c r="W131" s="11" t="s">
        <v>364</v>
      </c>
      <c r="X131" s="11" t="s">
        <v>319</v>
      </c>
      <c r="Y131" s="11" t="s">
        <v>358</v>
      </c>
      <c r="Z131" s="14"/>
    </row>
    <row r="132" spans="1:26" s="15" customFormat="1" ht="47.25" x14ac:dyDescent="0.25">
      <c r="A132" s="11" t="s">
        <v>404</v>
      </c>
      <c r="B132" s="11" t="s">
        <v>354</v>
      </c>
      <c r="C132" s="11" t="s">
        <v>26</v>
      </c>
      <c r="D132" s="11" t="s">
        <v>417</v>
      </c>
      <c r="E132" s="12">
        <v>9770</v>
      </c>
      <c r="F132" s="11">
        <v>58</v>
      </c>
      <c r="G132" s="11" t="s">
        <v>652</v>
      </c>
      <c r="H132" s="13" t="s">
        <v>418</v>
      </c>
      <c r="I132" s="13" t="s">
        <v>29</v>
      </c>
      <c r="J132" s="11"/>
      <c r="K132" s="11"/>
      <c r="L132" s="11"/>
      <c r="M132" s="11">
        <v>0</v>
      </c>
      <c r="N132" s="11">
        <v>2</v>
      </c>
      <c r="O132" s="11">
        <v>4</v>
      </c>
      <c r="P132" s="11">
        <v>3</v>
      </c>
      <c r="Q132" s="11">
        <v>3</v>
      </c>
      <c r="R132" s="11">
        <v>2</v>
      </c>
      <c r="S132" s="11">
        <v>0</v>
      </c>
      <c r="T132" s="11">
        <v>2</v>
      </c>
      <c r="U132" s="11">
        <v>0</v>
      </c>
      <c r="V132" s="11">
        <f t="shared" si="3"/>
        <v>16</v>
      </c>
      <c r="W132" s="11"/>
      <c r="X132" s="11" t="s">
        <v>55</v>
      </c>
      <c r="Y132" s="11" t="s">
        <v>358</v>
      </c>
      <c r="Z132" s="14"/>
    </row>
    <row r="133" spans="1:26" s="33" customFormat="1" x14ac:dyDescent="0.25">
      <c r="A133" s="28" t="s">
        <v>419</v>
      </c>
      <c r="B133" s="28" t="s">
        <v>420</v>
      </c>
      <c r="C133" s="28" t="s">
        <v>26</v>
      </c>
      <c r="D133" s="28" t="s">
        <v>421</v>
      </c>
      <c r="E133" s="29">
        <v>9936</v>
      </c>
      <c r="F133" s="28">
        <v>40</v>
      </c>
      <c r="G133" s="28" t="s">
        <v>653</v>
      </c>
      <c r="H133" s="30" t="s">
        <v>422</v>
      </c>
      <c r="I133" s="30" t="s">
        <v>29</v>
      </c>
      <c r="J133" s="28"/>
      <c r="K133" s="28"/>
      <c r="L133" s="28"/>
      <c r="M133" s="28">
        <v>3</v>
      </c>
      <c r="N133" s="28">
        <v>2</v>
      </c>
      <c r="O133" s="28">
        <v>4</v>
      </c>
      <c r="P133" s="28">
        <v>3</v>
      </c>
      <c r="Q133" s="28">
        <v>3</v>
      </c>
      <c r="R133" s="28">
        <v>4</v>
      </c>
      <c r="S133" s="28">
        <v>4</v>
      </c>
      <c r="T133" s="28">
        <v>3</v>
      </c>
      <c r="U133" s="28">
        <v>4</v>
      </c>
      <c r="V133" s="28">
        <f t="shared" si="3"/>
        <v>30</v>
      </c>
      <c r="W133" s="28"/>
      <c r="X133" s="28" t="s">
        <v>283</v>
      </c>
      <c r="Y133" s="28" t="s">
        <v>423</v>
      </c>
      <c r="Z133" s="32"/>
    </row>
    <row r="134" spans="1:26" s="15" customFormat="1" x14ac:dyDescent="0.25">
      <c r="A134" s="11" t="s">
        <v>419</v>
      </c>
      <c r="B134" s="11" t="s">
        <v>420</v>
      </c>
      <c r="C134" s="11" t="s">
        <v>26</v>
      </c>
      <c r="D134" s="11" t="s">
        <v>424</v>
      </c>
      <c r="E134" s="12">
        <v>9979</v>
      </c>
      <c r="F134" s="11">
        <v>57</v>
      </c>
      <c r="G134" s="11" t="s">
        <v>654</v>
      </c>
      <c r="H134" s="13" t="s">
        <v>425</v>
      </c>
      <c r="I134" s="13" t="s">
        <v>29</v>
      </c>
      <c r="J134" s="27"/>
      <c r="K134" s="11"/>
      <c r="L134" s="11"/>
      <c r="M134" s="11">
        <v>3</v>
      </c>
      <c r="N134" s="11">
        <v>2</v>
      </c>
      <c r="O134" s="11">
        <v>4</v>
      </c>
      <c r="P134" s="11">
        <v>3</v>
      </c>
      <c r="Q134" s="11">
        <v>3</v>
      </c>
      <c r="R134" s="11">
        <v>2</v>
      </c>
      <c r="S134" s="11">
        <v>1</v>
      </c>
      <c r="T134" s="11">
        <v>3</v>
      </c>
      <c r="U134" s="11">
        <v>0</v>
      </c>
      <c r="V134" s="11">
        <f>SUM(M134:U134)</f>
        <v>21</v>
      </c>
      <c r="W134" s="11"/>
      <c r="X134" s="11" t="s">
        <v>55</v>
      </c>
      <c r="Y134" s="11" t="s">
        <v>423</v>
      </c>
      <c r="Z134" s="14"/>
    </row>
    <row r="135" spans="1:26" s="15" customFormat="1" x14ac:dyDescent="0.25">
      <c r="A135" s="11" t="s">
        <v>419</v>
      </c>
      <c r="B135" s="11" t="s">
        <v>420</v>
      </c>
      <c r="C135" s="11" t="s">
        <v>26</v>
      </c>
      <c r="D135" s="11" t="s">
        <v>426</v>
      </c>
      <c r="E135" s="12">
        <v>9956</v>
      </c>
      <c r="F135" s="11">
        <v>54</v>
      </c>
      <c r="G135" s="11" t="s">
        <v>655</v>
      </c>
      <c r="H135" s="13" t="s">
        <v>427</v>
      </c>
      <c r="I135" s="13" t="s">
        <v>29</v>
      </c>
      <c r="J135" s="27"/>
      <c r="K135" s="11"/>
      <c r="L135" s="11"/>
      <c r="M135" s="11">
        <v>3</v>
      </c>
      <c r="N135" s="11">
        <v>2</v>
      </c>
      <c r="O135" s="11">
        <v>4</v>
      </c>
      <c r="P135" s="11">
        <v>3</v>
      </c>
      <c r="Q135" s="11">
        <v>3</v>
      </c>
      <c r="R135" s="11">
        <v>2</v>
      </c>
      <c r="S135" s="11">
        <v>1</v>
      </c>
      <c r="T135" s="11">
        <v>3</v>
      </c>
      <c r="U135" s="11">
        <v>0</v>
      </c>
      <c r="V135" s="11">
        <f t="shared" si="3"/>
        <v>21</v>
      </c>
      <c r="W135" s="41"/>
      <c r="X135" s="11" t="s">
        <v>55</v>
      </c>
      <c r="Y135" s="41" t="s">
        <v>423</v>
      </c>
      <c r="Z135" s="14"/>
    </row>
    <row r="136" spans="1:26" s="15" customFormat="1" x14ac:dyDescent="0.25">
      <c r="A136" s="11" t="s">
        <v>419</v>
      </c>
      <c r="B136" s="11" t="s">
        <v>420</v>
      </c>
      <c r="C136" s="11" t="s">
        <v>26</v>
      </c>
      <c r="D136" s="11" t="s">
        <v>428</v>
      </c>
      <c r="E136" s="12">
        <v>9903</v>
      </c>
      <c r="F136" s="11">
        <v>52</v>
      </c>
      <c r="G136" s="11" t="s">
        <v>656</v>
      </c>
      <c r="H136" s="13" t="s">
        <v>429</v>
      </c>
      <c r="I136" s="13" t="s">
        <v>29</v>
      </c>
      <c r="J136" s="27"/>
      <c r="K136" s="11"/>
      <c r="L136" s="11"/>
      <c r="M136" s="11">
        <v>3</v>
      </c>
      <c r="N136" s="11">
        <v>2</v>
      </c>
      <c r="O136" s="11">
        <v>4</v>
      </c>
      <c r="P136" s="11">
        <v>3</v>
      </c>
      <c r="Q136" s="11">
        <v>3</v>
      </c>
      <c r="R136" s="11">
        <v>2</v>
      </c>
      <c r="S136" s="11">
        <v>1</v>
      </c>
      <c r="T136" s="11">
        <v>3</v>
      </c>
      <c r="U136" s="11">
        <v>0</v>
      </c>
      <c r="V136" s="11">
        <f t="shared" si="3"/>
        <v>21</v>
      </c>
      <c r="W136" s="11"/>
      <c r="X136" s="11" t="s">
        <v>55</v>
      </c>
      <c r="Y136" s="11" t="s">
        <v>423</v>
      </c>
      <c r="Z136" s="14"/>
    </row>
    <row r="137" spans="1:26" s="15" customFormat="1" x14ac:dyDescent="0.25">
      <c r="A137" s="11" t="s">
        <v>419</v>
      </c>
      <c r="B137" s="11" t="s">
        <v>420</v>
      </c>
      <c r="C137" s="11" t="s">
        <v>26</v>
      </c>
      <c r="D137" s="11" t="s">
        <v>430</v>
      </c>
      <c r="E137" s="12">
        <v>9601</v>
      </c>
      <c r="F137" s="11">
        <v>63</v>
      </c>
      <c r="G137" s="11" t="s">
        <v>657</v>
      </c>
      <c r="H137" s="42" t="s">
        <v>431</v>
      </c>
      <c r="I137" s="13" t="s">
        <v>29</v>
      </c>
      <c r="J137" s="27"/>
      <c r="K137" s="11"/>
      <c r="L137" s="11"/>
      <c r="M137" s="11">
        <v>3</v>
      </c>
      <c r="N137" s="11">
        <v>2</v>
      </c>
      <c r="O137" s="11">
        <v>4</v>
      </c>
      <c r="P137" s="11">
        <v>3</v>
      </c>
      <c r="Q137" s="11">
        <v>3</v>
      </c>
      <c r="R137" s="11">
        <v>2</v>
      </c>
      <c r="S137" s="11">
        <v>1</v>
      </c>
      <c r="T137" s="11">
        <v>3</v>
      </c>
      <c r="U137" s="11">
        <v>0</v>
      </c>
      <c r="V137" s="11">
        <f t="shared" si="3"/>
        <v>21</v>
      </c>
      <c r="W137" s="11"/>
      <c r="X137" s="11" t="s">
        <v>55</v>
      </c>
      <c r="Y137" s="11" t="s">
        <v>423</v>
      </c>
      <c r="Z137" s="14"/>
    </row>
    <row r="138" spans="1:26" s="15" customFormat="1" x14ac:dyDescent="0.25">
      <c r="A138" s="25" t="s">
        <v>432</v>
      </c>
      <c r="B138" s="11" t="s">
        <v>354</v>
      </c>
      <c r="C138" s="11" t="s">
        <v>26</v>
      </c>
      <c r="D138" s="11" t="s">
        <v>433</v>
      </c>
      <c r="E138" s="12">
        <v>9923</v>
      </c>
      <c r="F138" s="11">
        <v>33</v>
      </c>
      <c r="G138" s="11" t="s">
        <v>658</v>
      </c>
      <c r="H138" s="13" t="s">
        <v>434</v>
      </c>
      <c r="I138" s="13" t="s">
        <v>29</v>
      </c>
      <c r="J138" s="27"/>
      <c r="K138" s="11"/>
      <c r="L138" s="11"/>
      <c r="M138" s="11">
        <v>2</v>
      </c>
      <c r="N138" s="11">
        <v>1</v>
      </c>
      <c r="O138" s="11">
        <v>4</v>
      </c>
      <c r="P138" s="11">
        <v>3</v>
      </c>
      <c r="Q138" s="11">
        <v>3</v>
      </c>
      <c r="R138" s="11">
        <v>3</v>
      </c>
      <c r="S138" s="11">
        <v>0</v>
      </c>
      <c r="T138" s="11">
        <v>0</v>
      </c>
      <c r="U138" s="11">
        <v>2</v>
      </c>
      <c r="V138" s="11">
        <f t="shared" si="3"/>
        <v>18</v>
      </c>
      <c r="W138" s="11"/>
      <c r="X138" s="11" t="s">
        <v>319</v>
      </c>
      <c r="Y138" s="11" t="s">
        <v>435</v>
      </c>
      <c r="Z138" s="14"/>
    </row>
    <row r="139" spans="1:26" s="15" customFormat="1" x14ac:dyDescent="0.25">
      <c r="A139" s="11" t="s">
        <v>436</v>
      </c>
      <c r="B139" s="11" t="s">
        <v>354</v>
      </c>
      <c r="C139" s="11" t="s">
        <v>26</v>
      </c>
      <c r="D139" s="11" t="s">
        <v>437</v>
      </c>
      <c r="E139" s="12">
        <v>9975</v>
      </c>
      <c r="F139" s="11">
        <v>45</v>
      </c>
      <c r="G139" s="11" t="s">
        <v>610</v>
      </c>
      <c r="H139" s="13" t="s">
        <v>438</v>
      </c>
      <c r="I139" s="13" t="s">
        <v>65</v>
      </c>
      <c r="J139" s="11" t="s">
        <v>439</v>
      </c>
      <c r="K139" s="11"/>
      <c r="L139" s="11"/>
      <c r="M139" s="11">
        <v>3</v>
      </c>
      <c r="N139" s="11">
        <v>2</v>
      </c>
      <c r="O139" s="11">
        <v>4</v>
      </c>
      <c r="P139" s="11">
        <v>3</v>
      </c>
      <c r="Q139" s="11">
        <v>3</v>
      </c>
      <c r="R139" s="11">
        <v>2</v>
      </c>
      <c r="S139" s="11">
        <v>2</v>
      </c>
      <c r="T139" s="11">
        <v>1</v>
      </c>
      <c r="U139" s="11">
        <v>0</v>
      </c>
      <c r="V139" s="11">
        <f t="shared" si="3"/>
        <v>20</v>
      </c>
      <c r="W139" s="11" t="s">
        <v>440</v>
      </c>
      <c r="X139" s="11" t="s">
        <v>55</v>
      </c>
      <c r="Y139" s="11" t="s">
        <v>441</v>
      </c>
      <c r="Z139" s="14"/>
    </row>
    <row r="140" spans="1:26" s="10" customFormat="1" x14ac:dyDescent="0.25">
      <c r="A140" s="6" t="s">
        <v>436</v>
      </c>
      <c r="B140" s="6" t="s">
        <v>354</v>
      </c>
      <c r="C140" s="6" t="s">
        <v>26</v>
      </c>
      <c r="D140" s="6" t="s">
        <v>442</v>
      </c>
      <c r="E140" s="7">
        <v>9940</v>
      </c>
      <c r="F140" s="6">
        <v>60</v>
      </c>
      <c r="G140" s="6" t="s">
        <v>659</v>
      </c>
      <c r="H140" s="8" t="s">
        <v>443</v>
      </c>
      <c r="I140" s="8" t="s">
        <v>29</v>
      </c>
      <c r="J140" s="6"/>
      <c r="K140" s="6"/>
      <c r="L140" s="6"/>
      <c r="M140" s="6">
        <v>2</v>
      </c>
      <c r="N140" s="6">
        <v>1</v>
      </c>
      <c r="O140" s="6">
        <v>4</v>
      </c>
      <c r="P140" s="6">
        <v>0</v>
      </c>
      <c r="Q140" s="6">
        <v>0</v>
      </c>
      <c r="R140" s="6">
        <v>0</v>
      </c>
      <c r="S140" s="6">
        <v>0</v>
      </c>
      <c r="T140" s="6">
        <v>0</v>
      </c>
      <c r="U140" s="6">
        <v>0</v>
      </c>
      <c r="V140" s="6">
        <f t="shared" si="3"/>
        <v>7</v>
      </c>
      <c r="W140" s="6" t="s">
        <v>444</v>
      </c>
      <c r="X140" s="6" t="s">
        <v>31</v>
      </c>
      <c r="Y140" s="6" t="s">
        <v>441</v>
      </c>
      <c r="Z140" s="9"/>
    </row>
    <row r="141" spans="1:26" s="15" customFormat="1" x14ac:dyDescent="0.25">
      <c r="A141" s="11" t="s">
        <v>436</v>
      </c>
      <c r="B141" s="11" t="s">
        <v>354</v>
      </c>
      <c r="C141" s="11" t="s">
        <v>26</v>
      </c>
      <c r="D141" s="11" t="s">
        <v>445</v>
      </c>
      <c r="E141" s="12">
        <v>9645</v>
      </c>
      <c r="F141" s="11">
        <v>65</v>
      </c>
      <c r="G141" s="11" t="s">
        <v>660</v>
      </c>
      <c r="H141" s="13" t="s">
        <v>446</v>
      </c>
      <c r="I141" s="13" t="s">
        <v>65</v>
      </c>
      <c r="J141" s="11" t="s">
        <v>447</v>
      </c>
      <c r="K141" s="11"/>
      <c r="L141" s="11"/>
      <c r="M141" s="11">
        <v>3</v>
      </c>
      <c r="N141" s="11">
        <v>2</v>
      </c>
      <c r="O141" s="11">
        <v>4</v>
      </c>
      <c r="P141" s="11">
        <v>3</v>
      </c>
      <c r="Q141" s="11">
        <v>3</v>
      </c>
      <c r="R141" s="11">
        <v>2</v>
      </c>
      <c r="S141" s="11">
        <v>2</v>
      </c>
      <c r="T141" s="11">
        <v>1</v>
      </c>
      <c r="U141" s="11">
        <v>0</v>
      </c>
      <c r="V141" s="11">
        <f t="shared" si="3"/>
        <v>20</v>
      </c>
      <c r="W141" s="11" t="s">
        <v>440</v>
      </c>
      <c r="X141" s="11" t="s">
        <v>55</v>
      </c>
      <c r="Y141" s="11" t="s">
        <v>441</v>
      </c>
      <c r="Z141" s="14"/>
    </row>
    <row r="142" spans="1:26" s="15" customFormat="1" x14ac:dyDescent="0.25">
      <c r="A142" s="11" t="s">
        <v>436</v>
      </c>
      <c r="B142" s="11" t="s">
        <v>354</v>
      </c>
      <c r="C142" s="11" t="s">
        <v>26</v>
      </c>
      <c r="D142" s="11" t="s">
        <v>448</v>
      </c>
      <c r="E142" s="12">
        <v>9635</v>
      </c>
      <c r="F142" s="11">
        <v>32</v>
      </c>
      <c r="G142" s="11" t="s">
        <v>661</v>
      </c>
      <c r="H142" s="13" t="s">
        <v>449</v>
      </c>
      <c r="I142" s="13" t="s">
        <v>65</v>
      </c>
      <c r="J142" s="11"/>
      <c r="K142" s="11"/>
      <c r="L142" s="11"/>
      <c r="M142" s="11">
        <v>3</v>
      </c>
      <c r="N142" s="11">
        <v>2</v>
      </c>
      <c r="O142" s="11">
        <v>4</v>
      </c>
      <c r="P142" s="11">
        <v>3</v>
      </c>
      <c r="Q142" s="11">
        <v>3</v>
      </c>
      <c r="R142" s="11">
        <v>2</v>
      </c>
      <c r="S142" s="11">
        <v>2</v>
      </c>
      <c r="T142" s="11">
        <v>1</v>
      </c>
      <c r="U142" s="11">
        <v>0</v>
      </c>
      <c r="V142" s="11">
        <f t="shared" si="3"/>
        <v>20</v>
      </c>
      <c r="W142" s="11" t="s">
        <v>440</v>
      </c>
      <c r="X142" s="11" t="s">
        <v>55</v>
      </c>
      <c r="Y142" s="11" t="s">
        <v>441</v>
      </c>
      <c r="Z142" s="14"/>
    </row>
    <row r="143" spans="1:26" s="15" customFormat="1" x14ac:dyDescent="0.25">
      <c r="A143" s="11" t="s">
        <v>436</v>
      </c>
      <c r="B143" s="11" t="s">
        <v>354</v>
      </c>
      <c r="C143" s="11" t="s">
        <v>26</v>
      </c>
      <c r="D143" s="11" t="s">
        <v>450</v>
      </c>
      <c r="E143" s="12">
        <v>9565</v>
      </c>
      <c r="F143" s="11">
        <v>32</v>
      </c>
      <c r="G143" s="11" t="s">
        <v>662</v>
      </c>
      <c r="H143" s="13" t="s">
        <v>451</v>
      </c>
      <c r="I143" s="13" t="s">
        <v>65</v>
      </c>
      <c r="J143" s="11"/>
      <c r="K143" s="11"/>
      <c r="L143" s="11"/>
      <c r="M143" s="11">
        <v>3</v>
      </c>
      <c r="N143" s="11">
        <v>2</v>
      </c>
      <c r="O143" s="11">
        <v>4</v>
      </c>
      <c r="P143" s="11">
        <v>3</v>
      </c>
      <c r="Q143" s="11">
        <v>3</v>
      </c>
      <c r="R143" s="11">
        <v>2</v>
      </c>
      <c r="S143" s="11">
        <v>2</v>
      </c>
      <c r="T143" s="11">
        <v>1</v>
      </c>
      <c r="U143" s="11">
        <v>0</v>
      </c>
      <c r="V143" s="11">
        <f t="shared" si="3"/>
        <v>20</v>
      </c>
      <c r="W143" s="11" t="s">
        <v>440</v>
      </c>
      <c r="X143" s="11" t="s">
        <v>55</v>
      </c>
      <c r="Y143" s="11" t="s">
        <v>441</v>
      </c>
      <c r="Z143" s="14"/>
    </row>
    <row r="144" spans="1:26" s="15" customFormat="1" x14ac:dyDescent="0.25">
      <c r="A144" s="11" t="s">
        <v>436</v>
      </c>
      <c r="B144" s="11" t="s">
        <v>354</v>
      </c>
      <c r="C144" s="11" t="s">
        <v>26</v>
      </c>
      <c r="D144" s="11" t="s">
        <v>452</v>
      </c>
      <c r="E144" s="12">
        <v>9565</v>
      </c>
      <c r="F144" s="11">
        <v>40</v>
      </c>
      <c r="G144" s="11" t="s">
        <v>663</v>
      </c>
      <c r="H144" s="13" t="s">
        <v>453</v>
      </c>
      <c r="I144" s="13" t="s">
        <v>65</v>
      </c>
      <c r="J144" s="11" t="s">
        <v>454</v>
      </c>
      <c r="K144" s="11"/>
      <c r="L144" s="11"/>
      <c r="M144" s="11">
        <v>3</v>
      </c>
      <c r="N144" s="11">
        <v>2</v>
      </c>
      <c r="O144" s="11">
        <v>4</v>
      </c>
      <c r="P144" s="11">
        <v>3</v>
      </c>
      <c r="Q144" s="11">
        <v>3</v>
      </c>
      <c r="R144" s="11">
        <v>2</v>
      </c>
      <c r="S144" s="11">
        <v>2</v>
      </c>
      <c r="T144" s="11">
        <v>1</v>
      </c>
      <c r="U144" s="11">
        <v>0</v>
      </c>
      <c r="V144" s="11">
        <f t="shared" si="3"/>
        <v>20</v>
      </c>
      <c r="W144" s="11" t="s">
        <v>440</v>
      </c>
      <c r="X144" s="11" t="s">
        <v>55</v>
      </c>
      <c r="Y144" s="11" t="s">
        <v>441</v>
      </c>
      <c r="Z144" s="14"/>
    </row>
    <row r="145" spans="1:26" s="10" customFormat="1" x14ac:dyDescent="0.25">
      <c r="A145" s="6" t="s">
        <v>436</v>
      </c>
      <c r="B145" s="6" t="s">
        <v>354</v>
      </c>
      <c r="C145" s="6" t="s">
        <v>26</v>
      </c>
      <c r="D145" s="6" t="s">
        <v>455</v>
      </c>
      <c r="E145" s="7">
        <v>9545</v>
      </c>
      <c r="F145" s="6">
        <v>50</v>
      </c>
      <c r="G145" s="6" t="s">
        <v>664</v>
      </c>
      <c r="H145" s="8" t="s">
        <v>456</v>
      </c>
      <c r="I145" s="8" t="s">
        <v>29</v>
      </c>
      <c r="J145" s="6"/>
      <c r="K145" s="6"/>
      <c r="L145" s="6"/>
      <c r="M145" s="6">
        <v>2</v>
      </c>
      <c r="N145" s="6">
        <v>1</v>
      </c>
      <c r="O145" s="6">
        <v>4</v>
      </c>
      <c r="P145" s="6">
        <v>0</v>
      </c>
      <c r="Q145" s="6">
        <v>0</v>
      </c>
      <c r="R145" s="6">
        <v>0</v>
      </c>
      <c r="S145" s="6">
        <v>0</v>
      </c>
      <c r="T145" s="6">
        <v>0</v>
      </c>
      <c r="U145" s="6">
        <v>0</v>
      </c>
      <c r="V145" s="6">
        <f t="shared" si="3"/>
        <v>7</v>
      </c>
      <c r="W145" s="6" t="s">
        <v>444</v>
      </c>
      <c r="X145" s="6" t="s">
        <v>31</v>
      </c>
      <c r="Y145" s="6" t="s">
        <v>441</v>
      </c>
      <c r="Z145" s="9"/>
    </row>
    <row r="146" spans="1:26" s="10" customFormat="1" x14ac:dyDescent="0.25">
      <c r="A146" s="6" t="s">
        <v>436</v>
      </c>
      <c r="B146" s="6" t="s">
        <v>354</v>
      </c>
      <c r="C146" s="6" t="s">
        <v>26</v>
      </c>
      <c r="D146" s="6" t="s">
        <v>457</v>
      </c>
      <c r="E146" s="7">
        <v>9530</v>
      </c>
      <c r="F146" s="6">
        <v>55</v>
      </c>
      <c r="G146" s="6" t="s">
        <v>665</v>
      </c>
      <c r="H146" s="8" t="s">
        <v>458</v>
      </c>
      <c r="I146" s="8" t="s">
        <v>29</v>
      </c>
      <c r="J146" s="6"/>
      <c r="K146" s="6"/>
      <c r="L146" s="6"/>
      <c r="M146" s="6">
        <v>2</v>
      </c>
      <c r="N146" s="6">
        <v>1</v>
      </c>
      <c r="O146" s="6">
        <v>4</v>
      </c>
      <c r="P146" s="6">
        <v>0</v>
      </c>
      <c r="Q146" s="6">
        <v>0</v>
      </c>
      <c r="R146" s="6">
        <v>0</v>
      </c>
      <c r="S146" s="6">
        <v>0</v>
      </c>
      <c r="T146" s="6">
        <v>0</v>
      </c>
      <c r="U146" s="6">
        <v>0</v>
      </c>
      <c r="V146" s="6">
        <f t="shared" si="3"/>
        <v>7</v>
      </c>
      <c r="W146" s="6" t="s">
        <v>444</v>
      </c>
      <c r="X146" s="6" t="s">
        <v>31</v>
      </c>
      <c r="Y146" s="6" t="s">
        <v>441</v>
      </c>
      <c r="Z146" s="9"/>
    </row>
    <row r="147" spans="1:26" s="33" customFormat="1" x14ac:dyDescent="0.25">
      <c r="A147" s="28" t="s">
        <v>436</v>
      </c>
      <c r="B147" s="28" t="s">
        <v>354</v>
      </c>
      <c r="C147" s="28" t="s">
        <v>26</v>
      </c>
      <c r="D147" s="28" t="s">
        <v>459</v>
      </c>
      <c r="E147" s="29">
        <v>9488</v>
      </c>
      <c r="F147" s="28">
        <v>45</v>
      </c>
      <c r="G147" s="28" t="s">
        <v>684</v>
      </c>
      <c r="H147" s="30" t="s">
        <v>460</v>
      </c>
      <c r="I147" s="30" t="s">
        <v>65</v>
      </c>
      <c r="J147" s="28"/>
      <c r="K147" s="28"/>
      <c r="L147" s="28"/>
      <c r="M147" s="28">
        <v>3</v>
      </c>
      <c r="N147" s="28">
        <v>2</v>
      </c>
      <c r="O147" s="28">
        <v>4</v>
      </c>
      <c r="P147" s="28">
        <v>3</v>
      </c>
      <c r="Q147" s="28">
        <v>3</v>
      </c>
      <c r="R147" s="28">
        <v>2</v>
      </c>
      <c r="S147" s="28">
        <v>2</v>
      </c>
      <c r="T147" s="28">
        <v>1</v>
      </c>
      <c r="U147" s="28">
        <v>0</v>
      </c>
      <c r="V147" s="28">
        <f t="shared" si="3"/>
        <v>20</v>
      </c>
      <c r="W147" s="28"/>
      <c r="X147" s="28" t="s">
        <v>283</v>
      </c>
      <c r="Y147" s="28" t="s">
        <v>441</v>
      </c>
      <c r="Z147" s="32"/>
    </row>
    <row r="148" spans="1:26" s="10" customFormat="1" x14ac:dyDescent="0.25">
      <c r="A148" s="6" t="s">
        <v>436</v>
      </c>
      <c r="B148" s="6" t="s">
        <v>354</v>
      </c>
      <c r="C148" s="6" t="s">
        <v>26</v>
      </c>
      <c r="D148" s="6" t="s">
        <v>461</v>
      </c>
      <c r="E148" s="7">
        <v>9480</v>
      </c>
      <c r="F148" s="6">
        <v>60</v>
      </c>
      <c r="G148" s="6" t="s">
        <v>683</v>
      </c>
      <c r="H148" s="8" t="s">
        <v>462</v>
      </c>
      <c r="I148" s="8" t="s">
        <v>29</v>
      </c>
      <c r="J148" s="6"/>
      <c r="K148" s="6"/>
      <c r="L148" s="6"/>
      <c r="M148" s="6">
        <v>2</v>
      </c>
      <c r="N148" s="6">
        <v>1</v>
      </c>
      <c r="O148" s="6">
        <v>4</v>
      </c>
      <c r="P148" s="6">
        <v>0</v>
      </c>
      <c r="Q148" s="6">
        <v>0</v>
      </c>
      <c r="R148" s="6">
        <v>0</v>
      </c>
      <c r="S148" s="6">
        <v>0</v>
      </c>
      <c r="T148" s="6">
        <v>0</v>
      </c>
      <c r="U148" s="6">
        <v>0</v>
      </c>
      <c r="V148" s="6">
        <f t="shared" si="3"/>
        <v>7</v>
      </c>
      <c r="W148" s="6" t="s">
        <v>444</v>
      </c>
      <c r="X148" s="6" t="s">
        <v>31</v>
      </c>
      <c r="Y148" s="6" t="s">
        <v>441</v>
      </c>
      <c r="Z148" s="9"/>
    </row>
    <row r="149" spans="1:26" s="10" customFormat="1" x14ac:dyDescent="0.25">
      <c r="A149" s="6" t="s">
        <v>436</v>
      </c>
      <c r="B149" s="6" t="s">
        <v>354</v>
      </c>
      <c r="C149" s="6" t="s">
        <v>26</v>
      </c>
      <c r="D149" s="6" t="s">
        <v>463</v>
      </c>
      <c r="E149" s="7">
        <v>9458</v>
      </c>
      <c r="F149" s="6">
        <v>64</v>
      </c>
      <c r="G149" s="6" t="s">
        <v>682</v>
      </c>
      <c r="H149" s="8" t="s">
        <v>464</v>
      </c>
      <c r="I149" s="8" t="s">
        <v>29</v>
      </c>
      <c r="J149" s="6"/>
      <c r="K149" s="6"/>
      <c r="L149" s="6"/>
      <c r="M149" s="6">
        <v>2</v>
      </c>
      <c r="N149" s="6">
        <v>1</v>
      </c>
      <c r="O149" s="6">
        <v>4</v>
      </c>
      <c r="P149" s="6">
        <v>0</v>
      </c>
      <c r="Q149" s="6">
        <v>0</v>
      </c>
      <c r="R149" s="6">
        <v>0</v>
      </c>
      <c r="S149" s="6">
        <v>0</v>
      </c>
      <c r="T149" s="6">
        <v>0</v>
      </c>
      <c r="U149" s="6">
        <v>0</v>
      </c>
      <c r="V149" s="6">
        <f>SUM(M149:U149)</f>
        <v>7</v>
      </c>
      <c r="W149" s="6" t="s">
        <v>444</v>
      </c>
      <c r="X149" s="6" t="s">
        <v>31</v>
      </c>
      <c r="Y149" s="6" t="s">
        <v>441</v>
      </c>
      <c r="Z149" s="9"/>
    </row>
    <row r="150" spans="1:26" s="10" customFormat="1" x14ac:dyDescent="0.25">
      <c r="A150" s="6" t="s">
        <v>436</v>
      </c>
      <c r="B150" s="6" t="s">
        <v>354</v>
      </c>
      <c r="C150" s="6" t="s">
        <v>26</v>
      </c>
      <c r="D150" s="6" t="s">
        <v>465</v>
      </c>
      <c r="E150" s="7">
        <v>9400</v>
      </c>
      <c r="F150" s="6">
        <v>70</v>
      </c>
      <c r="G150" s="6" t="s">
        <v>681</v>
      </c>
      <c r="H150" s="8" t="s">
        <v>466</v>
      </c>
      <c r="I150" s="8" t="s">
        <v>29</v>
      </c>
      <c r="J150" s="6"/>
      <c r="K150" s="6"/>
      <c r="L150" s="6"/>
      <c r="M150" s="6">
        <v>2</v>
      </c>
      <c r="N150" s="6">
        <v>1</v>
      </c>
      <c r="O150" s="6">
        <v>4</v>
      </c>
      <c r="P150" s="6">
        <v>0</v>
      </c>
      <c r="Q150" s="6">
        <v>0</v>
      </c>
      <c r="R150" s="6">
        <v>0</v>
      </c>
      <c r="S150" s="6">
        <v>0</v>
      </c>
      <c r="T150" s="6">
        <v>0</v>
      </c>
      <c r="U150" s="6">
        <v>0</v>
      </c>
      <c r="V150" s="6">
        <f>SUM(M150:U150)</f>
        <v>7</v>
      </c>
      <c r="W150" s="6" t="s">
        <v>467</v>
      </c>
      <c r="X150" s="6" t="s">
        <v>31</v>
      </c>
      <c r="Y150" s="6" t="s">
        <v>468</v>
      </c>
      <c r="Z150" s="9"/>
    </row>
    <row r="151" spans="1:26" s="10" customFormat="1" x14ac:dyDescent="0.25">
      <c r="A151" s="6" t="s">
        <v>436</v>
      </c>
      <c r="B151" s="6" t="s">
        <v>354</v>
      </c>
      <c r="C151" s="6" t="s">
        <v>26</v>
      </c>
      <c r="D151" s="6" t="s">
        <v>469</v>
      </c>
      <c r="E151" s="7">
        <v>9400</v>
      </c>
      <c r="F151" s="6">
        <v>60</v>
      </c>
      <c r="G151" s="6" t="s">
        <v>680</v>
      </c>
      <c r="H151" s="8" t="s">
        <v>470</v>
      </c>
      <c r="I151" s="8" t="s">
        <v>29</v>
      </c>
      <c r="J151" s="6"/>
      <c r="K151" s="6"/>
      <c r="L151" s="6"/>
      <c r="M151" s="6">
        <v>2</v>
      </c>
      <c r="N151" s="6">
        <v>1</v>
      </c>
      <c r="O151" s="6">
        <v>4</v>
      </c>
      <c r="P151" s="6">
        <v>0</v>
      </c>
      <c r="Q151" s="6">
        <v>0</v>
      </c>
      <c r="R151" s="6">
        <v>0</v>
      </c>
      <c r="S151" s="6">
        <v>0</v>
      </c>
      <c r="T151" s="6">
        <v>0</v>
      </c>
      <c r="U151" s="6">
        <v>0</v>
      </c>
      <c r="V151" s="6">
        <f t="shared" si="3"/>
        <v>7</v>
      </c>
      <c r="W151" s="6" t="s">
        <v>444</v>
      </c>
      <c r="X151" s="6" t="s">
        <v>31</v>
      </c>
      <c r="Y151" s="6" t="s">
        <v>441</v>
      </c>
      <c r="Z151" s="9"/>
    </row>
    <row r="152" spans="1:26" s="15" customFormat="1" x14ac:dyDescent="0.25">
      <c r="A152" s="11" t="s">
        <v>471</v>
      </c>
      <c r="B152" s="11" t="s">
        <v>354</v>
      </c>
      <c r="C152" s="11" t="s">
        <v>26</v>
      </c>
      <c r="D152" s="11" t="s">
        <v>472</v>
      </c>
      <c r="E152" s="12">
        <v>9670</v>
      </c>
      <c r="F152" s="11">
        <v>60</v>
      </c>
      <c r="G152" s="11" t="s">
        <v>679</v>
      </c>
      <c r="H152" s="13" t="s">
        <v>473</v>
      </c>
      <c r="I152" s="13" t="s">
        <v>29</v>
      </c>
      <c r="J152" s="11"/>
      <c r="K152" s="11"/>
      <c r="L152" s="11"/>
      <c r="M152" s="11">
        <v>0</v>
      </c>
      <c r="N152" s="11">
        <v>2</v>
      </c>
      <c r="O152" s="11">
        <v>4</v>
      </c>
      <c r="P152" s="11">
        <v>0</v>
      </c>
      <c r="Q152" s="11">
        <v>3</v>
      </c>
      <c r="R152" s="11">
        <v>2</v>
      </c>
      <c r="S152" s="11">
        <v>2</v>
      </c>
      <c r="T152" s="11">
        <v>0</v>
      </c>
      <c r="U152" s="11">
        <v>0</v>
      </c>
      <c r="V152" s="11">
        <f t="shared" si="3"/>
        <v>13</v>
      </c>
      <c r="W152" s="13" t="s">
        <v>364</v>
      </c>
      <c r="X152" s="11" t="s">
        <v>319</v>
      </c>
      <c r="Y152" s="11" t="s">
        <v>474</v>
      </c>
      <c r="Z152" s="14"/>
    </row>
    <row r="153" spans="1:26" s="15" customFormat="1" x14ac:dyDescent="0.25">
      <c r="A153" s="11" t="s">
        <v>475</v>
      </c>
      <c r="B153" s="11" t="s">
        <v>354</v>
      </c>
      <c r="C153" s="11" t="s">
        <v>26</v>
      </c>
      <c r="D153" s="11" t="s">
        <v>476</v>
      </c>
      <c r="E153" s="12">
        <v>9640</v>
      </c>
      <c r="F153" s="11">
        <v>60</v>
      </c>
      <c r="G153" s="11" t="s">
        <v>678</v>
      </c>
      <c r="H153" s="13" t="s">
        <v>477</v>
      </c>
      <c r="I153" s="13" t="s">
        <v>29</v>
      </c>
      <c r="J153" s="11"/>
      <c r="K153" s="11"/>
      <c r="L153" s="11"/>
      <c r="M153" s="11">
        <v>0</v>
      </c>
      <c r="N153" s="11">
        <v>2</v>
      </c>
      <c r="O153" s="11">
        <v>4</v>
      </c>
      <c r="P153" s="11">
        <v>0</v>
      </c>
      <c r="Q153" s="11">
        <v>3</v>
      </c>
      <c r="R153" s="11">
        <v>2</v>
      </c>
      <c r="S153" s="11">
        <v>2</v>
      </c>
      <c r="T153" s="11">
        <v>1</v>
      </c>
      <c r="U153" s="11">
        <v>0</v>
      </c>
      <c r="V153" s="11">
        <f>SUM(M153:U153)</f>
        <v>14</v>
      </c>
      <c r="W153" s="13" t="s">
        <v>364</v>
      </c>
      <c r="X153" s="11" t="s">
        <v>319</v>
      </c>
      <c r="Y153" s="11" t="s">
        <v>474</v>
      </c>
      <c r="Z153" s="14"/>
    </row>
    <row r="154" spans="1:26" s="15" customFormat="1" x14ac:dyDescent="0.25">
      <c r="A154" s="11" t="s">
        <v>478</v>
      </c>
      <c r="B154" s="11" t="s">
        <v>354</v>
      </c>
      <c r="C154" s="11" t="s">
        <v>26</v>
      </c>
      <c r="D154" s="11" t="s">
        <v>479</v>
      </c>
      <c r="E154" s="12">
        <v>9640</v>
      </c>
      <c r="F154" s="11">
        <v>70</v>
      </c>
      <c r="G154" s="11" t="s">
        <v>674</v>
      </c>
      <c r="H154" s="13" t="s">
        <v>477</v>
      </c>
      <c r="I154" s="13" t="s">
        <v>29</v>
      </c>
      <c r="J154" s="11"/>
      <c r="K154" s="11"/>
      <c r="L154" s="11"/>
      <c r="M154" s="11">
        <v>0</v>
      </c>
      <c r="N154" s="11">
        <v>2</v>
      </c>
      <c r="O154" s="11">
        <v>4</v>
      </c>
      <c r="P154" s="11">
        <v>0</v>
      </c>
      <c r="Q154" s="11">
        <v>3</v>
      </c>
      <c r="R154" s="11">
        <v>2</v>
      </c>
      <c r="S154" s="11">
        <v>2</v>
      </c>
      <c r="T154" s="11">
        <v>1</v>
      </c>
      <c r="U154" s="11">
        <v>0</v>
      </c>
      <c r="V154" s="11">
        <f>SUM(M154:U154)</f>
        <v>14</v>
      </c>
      <c r="W154" s="13" t="s">
        <v>364</v>
      </c>
      <c r="X154" s="11" t="s">
        <v>319</v>
      </c>
      <c r="Y154" s="11" t="s">
        <v>474</v>
      </c>
      <c r="Z154" s="14"/>
    </row>
    <row r="155" spans="1:26" s="15" customFormat="1" x14ac:dyDescent="0.25">
      <c r="A155" s="11" t="s">
        <v>471</v>
      </c>
      <c r="B155" s="11" t="s">
        <v>354</v>
      </c>
      <c r="C155" s="11" t="s">
        <v>26</v>
      </c>
      <c r="D155" s="11" t="s">
        <v>480</v>
      </c>
      <c r="E155" s="12">
        <v>9580</v>
      </c>
      <c r="F155" s="11">
        <v>60</v>
      </c>
      <c r="G155" s="11" t="s">
        <v>677</v>
      </c>
      <c r="H155" s="13" t="s">
        <v>477</v>
      </c>
      <c r="I155" s="13" t="s">
        <v>29</v>
      </c>
      <c r="J155" s="11"/>
      <c r="K155" s="11"/>
      <c r="L155" s="11"/>
      <c r="M155" s="11">
        <v>0</v>
      </c>
      <c r="N155" s="11">
        <v>2</v>
      </c>
      <c r="O155" s="11">
        <v>4</v>
      </c>
      <c r="P155" s="11">
        <v>0</v>
      </c>
      <c r="Q155" s="11">
        <v>3</v>
      </c>
      <c r="R155" s="11">
        <v>2</v>
      </c>
      <c r="S155" s="11">
        <v>2</v>
      </c>
      <c r="T155" s="11">
        <v>0</v>
      </c>
      <c r="U155" s="11">
        <v>0</v>
      </c>
      <c r="V155" s="11">
        <f t="shared" si="3"/>
        <v>13</v>
      </c>
      <c r="W155" s="13" t="s">
        <v>364</v>
      </c>
      <c r="X155" s="11" t="s">
        <v>319</v>
      </c>
      <c r="Y155" s="11" t="s">
        <v>474</v>
      </c>
      <c r="Z155" s="14"/>
    </row>
    <row r="156" spans="1:26" s="15" customFormat="1" x14ac:dyDescent="0.25">
      <c r="A156" s="11" t="s">
        <v>481</v>
      </c>
      <c r="B156" s="11" t="s">
        <v>354</v>
      </c>
      <c r="C156" s="11" t="s">
        <v>26</v>
      </c>
      <c r="D156" s="11" t="s">
        <v>482</v>
      </c>
      <c r="E156" s="12">
        <v>9608</v>
      </c>
      <c r="F156" s="11">
        <v>44</v>
      </c>
      <c r="G156" s="11" t="s">
        <v>676</v>
      </c>
      <c r="H156" s="13" t="s">
        <v>483</v>
      </c>
      <c r="I156" s="13" t="s">
        <v>29</v>
      </c>
      <c r="J156" s="11"/>
      <c r="K156" s="11"/>
      <c r="L156" s="11"/>
      <c r="M156" s="11">
        <v>3</v>
      </c>
      <c r="N156" s="11">
        <v>3</v>
      </c>
      <c r="O156" s="11">
        <v>4</v>
      </c>
      <c r="P156" s="11">
        <v>3</v>
      </c>
      <c r="Q156" s="11">
        <v>0</v>
      </c>
      <c r="R156" s="11">
        <v>2</v>
      </c>
      <c r="S156" s="11">
        <v>2</v>
      </c>
      <c r="T156" s="11">
        <v>1</v>
      </c>
      <c r="U156" s="11">
        <v>2</v>
      </c>
      <c r="V156" s="11">
        <f t="shared" si="3"/>
        <v>20</v>
      </c>
      <c r="W156" s="13"/>
      <c r="X156" s="11" t="s">
        <v>55</v>
      </c>
      <c r="Y156" s="11" t="s">
        <v>484</v>
      </c>
      <c r="Z156" s="14"/>
    </row>
    <row r="157" spans="1:26" s="15" customFormat="1" x14ac:dyDescent="0.25">
      <c r="A157" s="11" t="s">
        <v>481</v>
      </c>
      <c r="B157" s="11" t="s">
        <v>354</v>
      </c>
      <c r="C157" s="11" t="s">
        <v>26</v>
      </c>
      <c r="D157" s="11" t="s">
        <v>485</v>
      </c>
      <c r="E157" s="12">
        <v>9518</v>
      </c>
      <c r="F157" s="11">
        <v>46</v>
      </c>
      <c r="G157" s="11" t="s">
        <v>675</v>
      </c>
      <c r="H157" s="13" t="s">
        <v>486</v>
      </c>
      <c r="I157" s="13" t="s">
        <v>29</v>
      </c>
      <c r="J157" s="11"/>
      <c r="K157" s="11"/>
      <c r="L157" s="11"/>
      <c r="M157" s="11">
        <v>3</v>
      </c>
      <c r="N157" s="11">
        <v>3</v>
      </c>
      <c r="O157" s="11">
        <v>4</v>
      </c>
      <c r="P157" s="11">
        <v>3</v>
      </c>
      <c r="Q157" s="11">
        <v>0</v>
      </c>
      <c r="R157" s="11">
        <v>4</v>
      </c>
      <c r="S157" s="11">
        <v>4</v>
      </c>
      <c r="T157" s="11">
        <v>1</v>
      </c>
      <c r="U157" s="11">
        <v>3</v>
      </c>
      <c r="V157" s="11">
        <f t="shared" ref="V157:V166" si="4">SUM(M157:U157)</f>
        <v>25</v>
      </c>
      <c r="W157" s="13"/>
      <c r="X157" s="11" t="s">
        <v>55</v>
      </c>
      <c r="Y157" s="11" t="s">
        <v>487</v>
      </c>
      <c r="Z157" s="14"/>
    </row>
    <row r="158" spans="1:26" s="15" customFormat="1" ht="47.25" x14ac:dyDescent="0.25">
      <c r="A158" s="11" t="s">
        <v>488</v>
      </c>
      <c r="B158" s="11" t="s">
        <v>354</v>
      </c>
      <c r="C158" s="11" t="s">
        <v>262</v>
      </c>
      <c r="D158" s="11" t="s">
        <v>490</v>
      </c>
      <c r="E158" s="12">
        <v>9640</v>
      </c>
      <c r="F158" s="11">
        <v>70</v>
      </c>
      <c r="G158" s="11" t="s">
        <v>674</v>
      </c>
      <c r="H158" s="13" t="s">
        <v>491</v>
      </c>
      <c r="I158" s="13"/>
      <c r="J158" s="11"/>
      <c r="K158" s="11"/>
      <c r="L158" s="11"/>
      <c r="M158" s="11">
        <v>1</v>
      </c>
      <c r="N158" s="11">
        <v>2</v>
      </c>
      <c r="O158" s="11">
        <v>4</v>
      </c>
      <c r="P158" s="11">
        <v>1</v>
      </c>
      <c r="Q158" s="11">
        <v>4</v>
      </c>
      <c r="R158" s="11">
        <v>1</v>
      </c>
      <c r="S158" s="11">
        <v>1</v>
      </c>
      <c r="T158" s="11">
        <v>0</v>
      </c>
      <c r="U158" s="11">
        <v>2</v>
      </c>
      <c r="V158" s="11">
        <f t="shared" si="4"/>
        <v>16</v>
      </c>
      <c r="W158" s="11"/>
      <c r="X158" s="11" t="s">
        <v>319</v>
      </c>
      <c r="Y158" s="11" t="s">
        <v>489</v>
      </c>
      <c r="Z158" s="14"/>
    </row>
    <row r="159" spans="1:26" s="15" customFormat="1" ht="31.5" x14ac:dyDescent="0.25">
      <c r="A159" s="11" t="s">
        <v>492</v>
      </c>
      <c r="B159" s="11" t="s">
        <v>354</v>
      </c>
      <c r="C159" s="11" t="s">
        <v>262</v>
      </c>
      <c r="D159" s="11" t="s">
        <v>493</v>
      </c>
      <c r="E159" s="12">
        <v>10010</v>
      </c>
      <c r="F159" s="11">
        <v>40</v>
      </c>
      <c r="G159" s="11" t="s">
        <v>673</v>
      </c>
      <c r="H159" s="13" t="s">
        <v>525</v>
      </c>
      <c r="I159" s="13"/>
      <c r="J159" s="11" t="s">
        <v>494</v>
      </c>
      <c r="K159" s="11"/>
      <c r="L159" s="11"/>
      <c r="M159" s="11">
        <v>2</v>
      </c>
      <c r="N159" s="11">
        <v>1</v>
      </c>
      <c r="O159" s="11">
        <v>4</v>
      </c>
      <c r="P159" s="11">
        <v>3</v>
      </c>
      <c r="Q159" s="11">
        <v>4</v>
      </c>
      <c r="R159" s="11">
        <v>2</v>
      </c>
      <c r="S159" s="11">
        <v>1</v>
      </c>
      <c r="T159" s="11">
        <v>1</v>
      </c>
      <c r="U159" s="11">
        <v>2</v>
      </c>
      <c r="V159" s="11">
        <f t="shared" si="4"/>
        <v>20</v>
      </c>
      <c r="W159" s="11" t="s">
        <v>495</v>
      </c>
      <c r="X159" s="11" t="s">
        <v>319</v>
      </c>
      <c r="Y159" s="11" t="s">
        <v>496</v>
      </c>
      <c r="Z159" s="14"/>
    </row>
    <row r="160" spans="1:26" s="15" customFormat="1" x14ac:dyDescent="0.25">
      <c r="A160" s="11" t="s">
        <v>492</v>
      </c>
      <c r="B160" s="11" t="s">
        <v>354</v>
      </c>
      <c r="C160" s="11" t="s">
        <v>262</v>
      </c>
      <c r="D160" s="11" t="s">
        <v>497</v>
      </c>
      <c r="E160" s="12">
        <v>9977</v>
      </c>
      <c r="F160" s="11">
        <v>30</v>
      </c>
      <c r="G160" s="11" t="s">
        <v>672</v>
      </c>
      <c r="H160" s="13" t="s">
        <v>498</v>
      </c>
      <c r="I160" s="13"/>
      <c r="J160" s="11" t="s">
        <v>499</v>
      </c>
      <c r="K160" s="11"/>
      <c r="L160" s="11"/>
      <c r="M160" s="11">
        <v>2</v>
      </c>
      <c r="N160" s="11">
        <v>1</v>
      </c>
      <c r="O160" s="11">
        <v>4</v>
      </c>
      <c r="P160" s="11">
        <v>3</v>
      </c>
      <c r="Q160" s="11">
        <v>4</v>
      </c>
      <c r="R160" s="11">
        <v>2</v>
      </c>
      <c r="S160" s="11">
        <v>1</v>
      </c>
      <c r="T160" s="11">
        <v>1</v>
      </c>
      <c r="U160" s="11">
        <v>2</v>
      </c>
      <c r="V160" s="11">
        <f t="shared" si="4"/>
        <v>20</v>
      </c>
      <c r="W160" s="11" t="s">
        <v>495</v>
      </c>
      <c r="X160" s="11" t="s">
        <v>319</v>
      </c>
      <c r="Y160" s="11" t="s">
        <v>496</v>
      </c>
      <c r="Z160" s="14"/>
    </row>
    <row r="161" spans="1:26" s="33" customFormat="1" ht="31.5" x14ac:dyDescent="0.25">
      <c r="A161" s="28" t="s">
        <v>503</v>
      </c>
      <c r="B161" s="28" t="s">
        <v>354</v>
      </c>
      <c r="C161" s="28" t="s">
        <v>262</v>
      </c>
      <c r="D161" s="28" t="s">
        <v>504</v>
      </c>
      <c r="E161" s="29">
        <v>9545</v>
      </c>
      <c r="F161" s="28">
        <v>45</v>
      </c>
      <c r="G161" s="28" t="s">
        <v>671</v>
      </c>
      <c r="H161" s="30" t="s">
        <v>505</v>
      </c>
      <c r="I161" s="30"/>
      <c r="J161" s="28" t="s">
        <v>506</v>
      </c>
      <c r="K161" s="28" t="s">
        <v>507</v>
      </c>
      <c r="L161" s="28">
        <v>3.2</v>
      </c>
      <c r="M161" s="28">
        <v>3</v>
      </c>
      <c r="N161" s="28">
        <v>2</v>
      </c>
      <c r="O161" s="28">
        <v>4</v>
      </c>
      <c r="P161" s="28">
        <v>4</v>
      </c>
      <c r="Q161" s="28">
        <v>4</v>
      </c>
      <c r="R161" s="28">
        <v>3</v>
      </c>
      <c r="S161" s="28">
        <v>3</v>
      </c>
      <c r="T161" s="28">
        <v>3</v>
      </c>
      <c r="U161" s="28">
        <v>3</v>
      </c>
      <c r="V161" s="28">
        <f t="shared" si="4"/>
        <v>29</v>
      </c>
      <c r="W161" s="28"/>
      <c r="X161" s="28" t="s">
        <v>283</v>
      </c>
      <c r="Y161" s="28" t="s">
        <v>496</v>
      </c>
      <c r="Z161" s="32"/>
    </row>
    <row r="162" spans="1:26" s="33" customFormat="1" x14ac:dyDescent="0.25">
      <c r="A162" s="28" t="s">
        <v>503</v>
      </c>
      <c r="B162" s="28" t="s">
        <v>354</v>
      </c>
      <c r="C162" s="28" t="s">
        <v>262</v>
      </c>
      <c r="D162" s="28" t="s">
        <v>508</v>
      </c>
      <c r="E162" s="29">
        <v>9553</v>
      </c>
      <c r="F162" s="28">
        <v>33</v>
      </c>
      <c r="G162" s="28" t="s">
        <v>670</v>
      </c>
      <c r="H162" s="30" t="s">
        <v>521</v>
      </c>
      <c r="I162" s="30"/>
      <c r="J162" s="28" t="s">
        <v>509</v>
      </c>
      <c r="K162" s="28" t="s">
        <v>510</v>
      </c>
      <c r="L162" s="28">
        <v>3.2</v>
      </c>
      <c r="M162" s="28">
        <v>3</v>
      </c>
      <c r="N162" s="28">
        <v>2</v>
      </c>
      <c r="O162" s="28">
        <v>4</v>
      </c>
      <c r="P162" s="28">
        <v>4</v>
      </c>
      <c r="Q162" s="28">
        <v>4</v>
      </c>
      <c r="R162" s="28">
        <v>3</v>
      </c>
      <c r="S162" s="28">
        <v>3</v>
      </c>
      <c r="T162" s="28">
        <v>3</v>
      </c>
      <c r="U162" s="28">
        <v>3</v>
      </c>
      <c r="V162" s="28">
        <f t="shared" si="4"/>
        <v>29</v>
      </c>
      <c r="W162" s="28"/>
      <c r="X162" s="28" t="s">
        <v>283</v>
      </c>
      <c r="Y162" s="28" t="s">
        <v>496</v>
      </c>
      <c r="Z162" s="32"/>
    </row>
    <row r="163" spans="1:26" s="33" customFormat="1" x14ac:dyDescent="0.25">
      <c r="A163" s="28" t="s">
        <v>503</v>
      </c>
      <c r="B163" s="28" t="s">
        <v>354</v>
      </c>
      <c r="C163" s="28" t="s">
        <v>262</v>
      </c>
      <c r="D163" s="28" t="s">
        <v>511</v>
      </c>
      <c r="E163" s="29">
        <v>9680</v>
      </c>
      <c r="F163" s="28">
        <v>45</v>
      </c>
      <c r="G163" s="28" t="s">
        <v>669</v>
      </c>
      <c r="H163" s="30" t="s">
        <v>522</v>
      </c>
      <c r="I163" s="30"/>
      <c r="J163" s="28" t="s">
        <v>501</v>
      </c>
      <c r="K163" s="28" t="s">
        <v>507</v>
      </c>
      <c r="L163" s="28">
        <v>3.4</v>
      </c>
      <c r="M163" s="28">
        <v>3</v>
      </c>
      <c r="N163" s="28">
        <v>2</v>
      </c>
      <c r="O163" s="28">
        <v>4</v>
      </c>
      <c r="P163" s="28">
        <v>4</v>
      </c>
      <c r="Q163" s="28">
        <v>4</v>
      </c>
      <c r="R163" s="28">
        <v>3</v>
      </c>
      <c r="S163" s="28">
        <v>3</v>
      </c>
      <c r="T163" s="28">
        <v>3</v>
      </c>
      <c r="U163" s="28">
        <v>3</v>
      </c>
      <c r="V163" s="28">
        <f t="shared" si="4"/>
        <v>29</v>
      </c>
      <c r="W163" s="28"/>
      <c r="X163" s="28" t="s">
        <v>283</v>
      </c>
      <c r="Y163" s="28" t="s">
        <v>496</v>
      </c>
      <c r="Z163" s="32"/>
    </row>
    <row r="164" spans="1:26" s="33" customFormat="1" x14ac:dyDescent="0.25">
      <c r="A164" s="28" t="s">
        <v>503</v>
      </c>
      <c r="B164" s="28" t="s">
        <v>354</v>
      </c>
      <c r="C164" s="28" t="s">
        <v>262</v>
      </c>
      <c r="D164" s="28" t="s">
        <v>512</v>
      </c>
      <c r="E164" s="29">
        <v>9820</v>
      </c>
      <c r="F164" s="28">
        <v>45</v>
      </c>
      <c r="G164" s="28" t="s">
        <v>668</v>
      </c>
      <c r="H164" s="30" t="s">
        <v>523</v>
      </c>
      <c r="I164" s="30"/>
      <c r="J164" s="28" t="s">
        <v>513</v>
      </c>
      <c r="K164" s="28" t="s">
        <v>500</v>
      </c>
      <c r="L164" s="28">
        <v>3.4</v>
      </c>
      <c r="M164" s="28">
        <v>3</v>
      </c>
      <c r="N164" s="28">
        <v>2</v>
      </c>
      <c r="O164" s="28">
        <v>4</v>
      </c>
      <c r="P164" s="28">
        <v>4</v>
      </c>
      <c r="Q164" s="28">
        <v>4</v>
      </c>
      <c r="R164" s="28">
        <v>3</v>
      </c>
      <c r="S164" s="28">
        <v>3</v>
      </c>
      <c r="T164" s="28">
        <v>3</v>
      </c>
      <c r="U164" s="28">
        <v>3</v>
      </c>
      <c r="V164" s="28">
        <f t="shared" si="4"/>
        <v>29</v>
      </c>
      <c r="W164" s="28"/>
      <c r="X164" s="28" t="s">
        <v>283</v>
      </c>
      <c r="Y164" s="28" t="s">
        <v>496</v>
      </c>
      <c r="Z164" s="32"/>
    </row>
    <row r="165" spans="1:26" s="33" customFormat="1" x14ac:dyDescent="0.25">
      <c r="A165" s="28" t="s">
        <v>503</v>
      </c>
      <c r="B165" s="28" t="s">
        <v>354</v>
      </c>
      <c r="C165" s="28" t="s">
        <v>262</v>
      </c>
      <c r="D165" s="28" t="s">
        <v>514</v>
      </c>
      <c r="E165" s="29">
        <v>9779</v>
      </c>
      <c r="F165" s="28">
        <v>40</v>
      </c>
      <c r="G165" s="28" t="s">
        <v>666</v>
      </c>
      <c r="H165" s="30" t="s">
        <v>515</v>
      </c>
      <c r="I165" s="30"/>
      <c r="J165" s="28" t="s">
        <v>502</v>
      </c>
      <c r="K165" s="28" t="s">
        <v>516</v>
      </c>
      <c r="L165" s="28">
        <v>3.3</v>
      </c>
      <c r="M165" s="28">
        <v>3</v>
      </c>
      <c r="N165" s="28">
        <v>2</v>
      </c>
      <c r="O165" s="28">
        <v>4</v>
      </c>
      <c r="P165" s="28">
        <v>4</v>
      </c>
      <c r="Q165" s="28">
        <v>4</v>
      </c>
      <c r="R165" s="28">
        <v>3</v>
      </c>
      <c r="S165" s="28">
        <v>3</v>
      </c>
      <c r="T165" s="28">
        <v>3</v>
      </c>
      <c r="U165" s="28">
        <v>3</v>
      </c>
      <c r="V165" s="28">
        <f t="shared" si="4"/>
        <v>29</v>
      </c>
      <c r="W165" s="28"/>
      <c r="X165" s="28" t="s">
        <v>283</v>
      </c>
      <c r="Y165" s="28" t="s">
        <v>496</v>
      </c>
      <c r="Z165" s="32"/>
    </row>
    <row r="166" spans="1:26" s="33" customFormat="1" ht="31.5" x14ac:dyDescent="0.25">
      <c r="A166" s="28" t="s">
        <v>503</v>
      </c>
      <c r="B166" s="28" t="s">
        <v>354</v>
      </c>
      <c r="C166" s="28" t="s">
        <v>262</v>
      </c>
      <c r="D166" s="28" t="s">
        <v>517</v>
      </c>
      <c r="E166" s="29">
        <v>9520</v>
      </c>
      <c r="F166" s="28">
        <v>45</v>
      </c>
      <c r="G166" s="28" t="s">
        <v>667</v>
      </c>
      <c r="H166" s="30" t="s">
        <v>520</v>
      </c>
      <c r="I166" s="30"/>
      <c r="J166" s="28" t="s">
        <v>518</v>
      </c>
      <c r="K166" s="28" t="s">
        <v>519</v>
      </c>
      <c r="L166" s="28">
        <v>3.2</v>
      </c>
      <c r="M166" s="28">
        <v>3</v>
      </c>
      <c r="N166" s="28">
        <v>2</v>
      </c>
      <c r="O166" s="28">
        <v>4</v>
      </c>
      <c r="P166" s="28">
        <v>4</v>
      </c>
      <c r="Q166" s="28">
        <v>4</v>
      </c>
      <c r="R166" s="28">
        <v>3</v>
      </c>
      <c r="S166" s="28">
        <v>3</v>
      </c>
      <c r="T166" s="28">
        <v>3</v>
      </c>
      <c r="U166" s="28">
        <v>3</v>
      </c>
      <c r="V166" s="28">
        <f t="shared" si="4"/>
        <v>29</v>
      </c>
      <c r="W166" s="28"/>
      <c r="X166" s="28" t="s">
        <v>283</v>
      </c>
      <c r="Y166" s="28" t="s">
        <v>496</v>
      </c>
      <c r="Z166" s="32"/>
    </row>
    <row r="168" spans="1:26" x14ac:dyDescent="0.25">
      <c r="A168" s="43" t="s">
        <v>685</v>
      </c>
    </row>
  </sheetData>
  <sheetProtection algorithmName="SHA-512" hashValue="knomxdlO5J9N9LFWlQ87RYgV5BJ466Piydyau9bwC/hH5aoM8Ek4o810z1W2FPfzqVp8s9Fhn3lw+AJUpzDsQw==" saltValue="d8MFIEwMi2/cIJcLJzv0cQ==" spinCount="100000" sheet="1" objects="1" scenarios="1"/>
  <autoFilter ref="E132" xr:uid="{25448AD0-D6D4-41D1-8854-52A3F382D3A0}"/>
  <mergeCells count="4">
    <mergeCell ref="A2:W2"/>
    <mergeCell ref="A34:W34"/>
    <mergeCell ref="A77:W77"/>
    <mergeCell ref="A105:W105"/>
  </mergeCells>
  <pageMargins left="0.7" right="0.7" top="0.78740157499999996" bottom="0.78740157499999996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C14_Database_Alldates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Annabell Zander</dc:creator>
  <cp:lastModifiedBy>Annabell Zander</cp:lastModifiedBy>
  <dcterms:created xsi:type="dcterms:W3CDTF">2021-11-16T21:11:37Z</dcterms:created>
  <dcterms:modified xsi:type="dcterms:W3CDTF">2021-11-18T19:52:23Z</dcterms:modified>
</cp:coreProperties>
</file>