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autoCompressPictures="0"/>
  <bookViews>
    <workbookView xWindow="160" yWindow="100" windowWidth="27560" windowHeight="17440"/>
  </bookViews>
  <sheets>
    <sheet name="NOTES" sheetId="9" r:id="rId1"/>
    <sheet name="B77 PVT" sheetId="2" r:id="rId2"/>
    <sheet name="B77 FULL" sheetId="1" r:id="rId3"/>
    <sheet name="B77 CHT" sheetId="3" r:id="rId4"/>
    <sheet name="CROP ONLY" sheetId="7" r:id="rId5"/>
    <sheet name="CEREAL ONLY" sheetId="8" r:id="rId6"/>
  </sheets>
  <definedNames>
    <definedName name="_xlnm._FilterDatabase" localSheetId="3" hidden="1">'B77 CHT'!$A$4:$V$108</definedName>
    <definedName name="_xlnm._FilterDatabase" localSheetId="2" hidden="1">'B77 FULL'!$A$2:$AC$327</definedName>
    <definedName name="_xlnm._FilterDatabase" localSheetId="5" hidden="1">'CEREAL ONLY'!$A$2:$O$106</definedName>
    <definedName name="_xlnm._FilterDatabase" localSheetId="4" hidden="1">'CROP ONLY'!$A$2:$F$106</definedName>
  </definedNames>
  <calcPr calcId="140001" concurrentCalc="0"/>
  <pivotCaches>
    <pivotCache cacheId="10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9" i="8" l="1"/>
  <c r="H24" i="8"/>
  <c r="B24" i="8"/>
  <c r="H28" i="8"/>
  <c r="H22" i="8"/>
  <c r="B22" i="8"/>
  <c r="H27" i="8"/>
  <c r="H11" i="8"/>
  <c r="B11" i="8"/>
  <c r="H30" i="8"/>
  <c r="B27" i="8"/>
  <c r="H26" i="8"/>
  <c r="H21" i="8"/>
  <c r="B21" i="8"/>
  <c r="H25" i="8"/>
  <c r="H6" i="8"/>
  <c r="B6" i="8"/>
  <c r="H20" i="8"/>
  <c r="B20" i="8"/>
  <c r="H23" i="8"/>
  <c r="H32" i="8"/>
  <c r="B32" i="8"/>
  <c r="H15" i="8"/>
  <c r="B15" i="8"/>
  <c r="H31" i="8"/>
  <c r="B28" i="8"/>
  <c r="B31" i="8"/>
  <c r="B23" i="8"/>
  <c r="B29" i="8"/>
  <c r="H19" i="8"/>
  <c r="B25" i="8"/>
  <c r="H18" i="8"/>
  <c r="B30" i="8"/>
  <c r="H17" i="8"/>
  <c r="B19" i="8"/>
  <c r="H16" i="8"/>
  <c r="B26" i="8"/>
  <c r="B18" i="8"/>
  <c r="H14" i="8"/>
  <c r="B14" i="8"/>
  <c r="H13" i="8"/>
  <c r="B16" i="8"/>
  <c r="H12" i="8"/>
  <c r="H5" i="8"/>
  <c r="B5" i="8"/>
  <c r="B17" i="8"/>
  <c r="H10" i="8"/>
  <c r="B13" i="8"/>
  <c r="H9" i="8"/>
  <c r="B12" i="8"/>
  <c r="H8" i="8"/>
  <c r="B10" i="8"/>
  <c r="H7" i="8"/>
  <c r="B8" i="8"/>
  <c r="B9" i="8"/>
  <c r="B7" i="8"/>
  <c r="H3" i="8"/>
  <c r="B3" i="8"/>
  <c r="H4" i="8"/>
  <c r="B4" i="8"/>
  <c r="H105" i="8"/>
  <c r="B105" i="8"/>
  <c r="H106" i="8"/>
  <c r="B106" i="8"/>
  <c r="H104" i="8"/>
  <c r="B104" i="8"/>
  <c r="H103" i="8"/>
  <c r="B103" i="8"/>
  <c r="H102" i="8"/>
  <c r="B102" i="8"/>
  <c r="H101" i="8"/>
  <c r="B101" i="8"/>
  <c r="H100" i="8"/>
  <c r="B100" i="8"/>
  <c r="H98" i="8"/>
  <c r="B98" i="8"/>
  <c r="H99" i="8"/>
  <c r="B99" i="8"/>
  <c r="H97" i="8"/>
  <c r="B97" i="8"/>
  <c r="H96" i="8"/>
  <c r="B96" i="8"/>
  <c r="H95" i="8"/>
  <c r="B95" i="8"/>
  <c r="H94" i="8"/>
  <c r="B94" i="8"/>
  <c r="H93" i="8"/>
  <c r="B93" i="8"/>
  <c r="H92" i="8"/>
  <c r="B92" i="8"/>
  <c r="H91" i="8"/>
  <c r="B91" i="8"/>
  <c r="H90" i="8"/>
  <c r="B90" i="8"/>
  <c r="H89" i="8"/>
  <c r="B89" i="8"/>
  <c r="H88" i="8"/>
  <c r="B88" i="8"/>
  <c r="H87" i="8"/>
  <c r="B87" i="8"/>
  <c r="H86" i="8"/>
  <c r="B86" i="8"/>
  <c r="H85" i="8"/>
  <c r="B85" i="8"/>
  <c r="H84" i="8"/>
  <c r="B84" i="8"/>
  <c r="H83" i="8"/>
  <c r="B83" i="8"/>
  <c r="H82" i="8"/>
  <c r="B82" i="8"/>
  <c r="H81" i="8"/>
  <c r="B81" i="8"/>
  <c r="H80" i="8"/>
  <c r="B80" i="8"/>
  <c r="H78" i="8"/>
  <c r="B78" i="8"/>
  <c r="H79" i="8"/>
  <c r="B79" i="8"/>
  <c r="H77" i="8"/>
  <c r="B77" i="8"/>
  <c r="H76" i="8"/>
  <c r="B76" i="8"/>
  <c r="H75" i="8"/>
  <c r="B75" i="8"/>
  <c r="H74" i="8"/>
  <c r="B74" i="8"/>
  <c r="H73" i="8"/>
  <c r="B73" i="8"/>
  <c r="H72" i="8"/>
  <c r="B72" i="8"/>
  <c r="H71" i="8"/>
  <c r="B71" i="8"/>
  <c r="H70" i="8"/>
  <c r="B70" i="8"/>
  <c r="H69" i="8"/>
  <c r="B69" i="8"/>
  <c r="H68" i="8"/>
  <c r="B68" i="8"/>
  <c r="H67" i="8"/>
  <c r="B67" i="8"/>
  <c r="H66" i="8"/>
  <c r="B66" i="8"/>
  <c r="H65" i="8"/>
  <c r="B65" i="8"/>
  <c r="H63" i="8"/>
  <c r="B63" i="8"/>
  <c r="H64" i="8"/>
  <c r="B64" i="8"/>
  <c r="H62" i="8"/>
  <c r="B62" i="8"/>
  <c r="H61" i="8"/>
  <c r="B61" i="8"/>
  <c r="H60" i="8"/>
  <c r="B60" i="8"/>
  <c r="H58" i="8"/>
  <c r="B58" i="8"/>
  <c r="H59" i="8"/>
  <c r="B59" i="8"/>
  <c r="H57" i="8"/>
  <c r="B57" i="8"/>
  <c r="H56" i="8"/>
  <c r="B56" i="8"/>
  <c r="H54" i="8"/>
  <c r="B54" i="8"/>
  <c r="H55" i="8"/>
  <c r="B55" i="8"/>
  <c r="H53" i="8"/>
  <c r="B53" i="8"/>
  <c r="H52" i="8"/>
  <c r="B52" i="8"/>
  <c r="H51" i="8"/>
  <c r="B51" i="8"/>
  <c r="H50" i="8"/>
  <c r="B50" i="8"/>
  <c r="H49" i="8"/>
  <c r="B49" i="8"/>
  <c r="H48" i="8"/>
  <c r="B48" i="8"/>
  <c r="H47" i="8"/>
  <c r="B47" i="8"/>
  <c r="H46" i="8"/>
  <c r="B46" i="8"/>
  <c r="H45" i="8"/>
  <c r="B45" i="8"/>
  <c r="H44" i="8"/>
  <c r="B44" i="8"/>
  <c r="H43" i="8"/>
  <c r="B43" i="8"/>
  <c r="H42" i="8"/>
  <c r="B42" i="8"/>
  <c r="H41" i="8"/>
  <c r="B41" i="8"/>
  <c r="H40" i="8"/>
  <c r="B40" i="8"/>
  <c r="H38" i="8"/>
  <c r="B38" i="8"/>
  <c r="H39" i="8"/>
  <c r="B39" i="8"/>
  <c r="H37" i="8"/>
  <c r="B37" i="8"/>
  <c r="H36" i="8"/>
  <c r="B36" i="8"/>
  <c r="H35" i="8"/>
  <c r="B35" i="8"/>
  <c r="H34" i="8"/>
  <c r="B34" i="8"/>
  <c r="H33" i="8"/>
  <c r="B33" i="8"/>
  <c r="B1" i="8"/>
  <c r="C24" i="8"/>
  <c r="C22" i="8"/>
  <c r="C11" i="8"/>
  <c r="C27" i="8"/>
  <c r="C21" i="8"/>
  <c r="C6" i="8"/>
  <c r="C20" i="8"/>
  <c r="C32" i="8"/>
  <c r="C15" i="8"/>
  <c r="C28" i="8"/>
  <c r="C31" i="8"/>
  <c r="C23" i="8"/>
  <c r="C29" i="8"/>
  <c r="C25" i="8"/>
  <c r="C30" i="8"/>
  <c r="C19" i="8"/>
  <c r="C26" i="8"/>
  <c r="C18" i="8"/>
  <c r="C14" i="8"/>
  <c r="C16" i="8"/>
  <c r="C5" i="8"/>
  <c r="C17" i="8"/>
  <c r="C13" i="8"/>
  <c r="C12" i="8"/>
  <c r="C10" i="8"/>
  <c r="C8" i="8"/>
  <c r="C9" i="8"/>
  <c r="C7" i="8"/>
  <c r="C3" i="8"/>
  <c r="C4" i="8"/>
  <c r="C105" i="8"/>
  <c r="C106" i="8"/>
  <c r="C104" i="8"/>
  <c r="C103" i="8"/>
  <c r="C102" i="8"/>
  <c r="C101" i="8"/>
  <c r="C100" i="8"/>
  <c r="C98" i="8"/>
  <c r="C99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8" i="8"/>
  <c r="C79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3" i="8"/>
  <c r="C64" i="8"/>
  <c r="C62" i="8"/>
  <c r="C61" i="8"/>
  <c r="C60" i="8"/>
  <c r="C58" i="8"/>
  <c r="C59" i="8"/>
  <c r="C57" i="8"/>
  <c r="C56" i="8"/>
  <c r="C54" i="8"/>
  <c r="C55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8" i="8"/>
  <c r="C39" i="8"/>
  <c r="C37" i="8"/>
  <c r="C36" i="8"/>
  <c r="C35" i="8"/>
  <c r="C34" i="8"/>
  <c r="C33" i="8"/>
  <c r="C1" i="8"/>
  <c r="D24" i="8"/>
  <c r="D22" i="8"/>
  <c r="D11" i="8"/>
  <c r="D27" i="8"/>
  <c r="D21" i="8"/>
  <c r="D6" i="8"/>
  <c r="D20" i="8"/>
  <c r="D32" i="8"/>
  <c r="D15" i="8"/>
  <c r="D28" i="8"/>
  <c r="D31" i="8"/>
  <c r="D23" i="8"/>
  <c r="D29" i="8"/>
  <c r="D25" i="8"/>
  <c r="D30" i="8"/>
  <c r="D19" i="8"/>
  <c r="D26" i="8"/>
  <c r="D18" i="8"/>
  <c r="D14" i="8"/>
  <c r="D16" i="8"/>
  <c r="D5" i="8"/>
  <c r="D17" i="8"/>
  <c r="D13" i="8"/>
  <c r="D12" i="8"/>
  <c r="D10" i="8"/>
  <c r="D8" i="8"/>
  <c r="D9" i="8"/>
  <c r="D7" i="8"/>
  <c r="D3" i="8"/>
  <c r="D4" i="8"/>
  <c r="D105" i="8"/>
  <c r="D106" i="8"/>
  <c r="D104" i="8"/>
  <c r="D103" i="8"/>
  <c r="D102" i="8"/>
  <c r="D101" i="8"/>
  <c r="D100" i="8"/>
  <c r="D98" i="8"/>
  <c r="D99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8" i="8"/>
  <c r="D79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3" i="8"/>
  <c r="D64" i="8"/>
  <c r="D62" i="8"/>
  <c r="D61" i="8"/>
  <c r="D60" i="8"/>
  <c r="D58" i="8"/>
  <c r="D59" i="8"/>
  <c r="D57" i="8"/>
  <c r="D56" i="8"/>
  <c r="D54" i="8"/>
  <c r="D55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8" i="8"/>
  <c r="D39" i="8"/>
  <c r="D37" i="8"/>
  <c r="D36" i="8"/>
  <c r="D35" i="8"/>
  <c r="D34" i="8"/>
  <c r="D33" i="8"/>
  <c r="D1" i="8"/>
  <c r="E24" i="8"/>
  <c r="E22" i="8"/>
  <c r="E11" i="8"/>
  <c r="E27" i="8"/>
  <c r="E21" i="8"/>
  <c r="E6" i="8"/>
  <c r="E20" i="8"/>
  <c r="E32" i="8"/>
  <c r="E15" i="8"/>
  <c r="E28" i="8"/>
  <c r="E31" i="8"/>
  <c r="E23" i="8"/>
  <c r="E29" i="8"/>
  <c r="E25" i="8"/>
  <c r="E30" i="8"/>
  <c r="E19" i="8"/>
  <c r="E26" i="8"/>
  <c r="E18" i="8"/>
  <c r="E14" i="8"/>
  <c r="E16" i="8"/>
  <c r="E5" i="8"/>
  <c r="E17" i="8"/>
  <c r="E13" i="8"/>
  <c r="E12" i="8"/>
  <c r="E10" i="8"/>
  <c r="E8" i="8"/>
  <c r="E9" i="8"/>
  <c r="E7" i="8"/>
  <c r="E3" i="8"/>
  <c r="E4" i="8"/>
  <c r="E105" i="8"/>
  <c r="E106" i="8"/>
  <c r="E104" i="8"/>
  <c r="E103" i="8"/>
  <c r="E102" i="8"/>
  <c r="E101" i="8"/>
  <c r="E100" i="8"/>
  <c r="E98" i="8"/>
  <c r="E99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8" i="8"/>
  <c r="E79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3" i="8"/>
  <c r="E64" i="8"/>
  <c r="E62" i="8"/>
  <c r="E61" i="8"/>
  <c r="E60" i="8"/>
  <c r="E58" i="8"/>
  <c r="E59" i="8"/>
  <c r="E57" i="8"/>
  <c r="E56" i="8"/>
  <c r="E54" i="8"/>
  <c r="E55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8" i="8"/>
  <c r="E39" i="8"/>
  <c r="E37" i="8"/>
  <c r="E36" i="8"/>
  <c r="E35" i="8"/>
  <c r="E34" i="8"/>
  <c r="E33" i="8"/>
  <c r="E1" i="8"/>
  <c r="F24" i="8"/>
  <c r="F22" i="8"/>
  <c r="F11" i="8"/>
  <c r="F27" i="8"/>
  <c r="F21" i="8"/>
  <c r="F6" i="8"/>
  <c r="F20" i="8"/>
  <c r="F32" i="8"/>
  <c r="F15" i="8"/>
  <c r="F28" i="8"/>
  <c r="F31" i="8"/>
  <c r="F23" i="8"/>
  <c r="F29" i="8"/>
  <c r="F25" i="8"/>
  <c r="F30" i="8"/>
  <c r="F19" i="8"/>
  <c r="F26" i="8"/>
  <c r="F18" i="8"/>
  <c r="F14" i="8"/>
  <c r="F16" i="8"/>
  <c r="F5" i="8"/>
  <c r="F17" i="8"/>
  <c r="F13" i="8"/>
  <c r="F12" i="8"/>
  <c r="F10" i="8"/>
  <c r="F8" i="8"/>
  <c r="F9" i="8"/>
  <c r="F7" i="8"/>
  <c r="F3" i="8"/>
  <c r="F4" i="8"/>
  <c r="F105" i="8"/>
  <c r="F106" i="8"/>
  <c r="F104" i="8"/>
  <c r="F103" i="8"/>
  <c r="F102" i="8"/>
  <c r="F101" i="8"/>
  <c r="F100" i="8"/>
  <c r="F98" i="8"/>
  <c r="F99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8" i="8"/>
  <c r="F79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3" i="8"/>
  <c r="F64" i="8"/>
  <c r="F62" i="8"/>
  <c r="F61" i="8"/>
  <c r="F60" i="8"/>
  <c r="F58" i="8"/>
  <c r="F59" i="8"/>
  <c r="F57" i="8"/>
  <c r="F56" i="8"/>
  <c r="F54" i="8"/>
  <c r="F55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8" i="8"/>
  <c r="F39" i="8"/>
  <c r="F37" i="8"/>
  <c r="F36" i="8"/>
  <c r="F35" i="8"/>
  <c r="F34" i="8"/>
  <c r="F33" i="8"/>
  <c r="F1" i="8"/>
  <c r="G24" i="8"/>
  <c r="G22" i="8"/>
  <c r="G11" i="8"/>
  <c r="G27" i="8"/>
  <c r="G21" i="8"/>
  <c r="G6" i="8"/>
  <c r="G20" i="8"/>
  <c r="G32" i="8"/>
  <c r="G15" i="8"/>
  <c r="G28" i="8"/>
  <c r="G31" i="8"/>
  <c r="G23" i="8"/>
  <c r="G29" i="8"/>
  <c r="G25" i="8"/>
  <c r="G30" i="8"/>
  <c r="G19" i="8"/>
  <c r="G26" i="8"/>
  <c r="G18" i="8"/>
  <c r="G14" i="8"/>
  <c r="G16" i="8"/>
  <c r="G5" i="8"/>
  <c r="G17" i="8"/>
  <c r="G13" i="8"/>
  <c r="G12" i="8"/>
  <c r="G10" i="8"/>
  <c r="G8" i="8"/>
  <c r="G9" i="8"/>
  <c r="G7" i="8"/>
  <c r="G3" i="8"/>
  <c r="G4" i="8"/>
  <c r="G105" i="8"/>
  <c r="G106" i="8"/>
  <c r="G104" i="8"/>
  <c r="G103" i="8"/>
  <c r="G102" i="8"/>
  <c r="G101" i="8"/>
  <c r="G100" i="8"/>
  <c r="G98" i="8"/>
  <c r="G99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8" i="8"/>
  <c r="G79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3" i="8"/>
  <c r="G64" i="8"/>
  <c r="G62" i="8"/>
  <c r="G61" i="8"/>
  <c r="G60" i="8"/>
  <c r="G58" i="8"/>
  <c r="G59" i="8"/>
  <c r="G57" i="8"/>
  <c r="G56" i="8"/>
  <c r="G54" i="8"/>
  <c r="G55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8" i="8"/>
  <c r="G39" i="8"/>
  <c r="G37" i="8"/>
  <c r="G36" i="8"/>
  <c r="G35" i="8"/>
  <c r="G34" i="8"/>
  <c r="G33" i="8"/>
  <c r="G1" i="8"/>
  <c r="C1" i="7"/>
  <c r="D1" i="7"/>
  <c r="E1" i="7"/>
  <c r="F1" i="7"/>
  <c r="B1" i="7"/>
  <c r="K1" i="3"/>
  <c r="E1" i="3"/>
  <c r="D1" i="3"/>
  <c r="M1" i="3"/>
  <c r="I1" i="3"/>
  <c r="H1" i="3"/>
  <c r="N1" i="3"/>
  <c r="L1" i="3"/>
  <c r="O1" i="3"/>
  <c r="R1" i="3"/>
  <c r="P1" i="3"/>
  <c r="F1" i="3"/>
  <c r="G1" i="3"/>
  <c r="Q1" i="3"/>
  <c r="J1" i="3"/>
  <c r="S2" i="3"/>
  <c r="S1" i="3"/>
  <c r="S3" i="3"/>
  <c r="K2" i="3"/>
  <c r="E2" i="3"/>
  <c r="D2" i="3"/>
  <c r="M2" i="3"/>
  <c r="I2" i="3"/>
  <c r="H2" i="3"/>
  <c r="N2" i="3"/>
  <c r="L2" i="3"/>
  <c r="O2" i="3"/>
  <c r="R2" i="3"/>
  <c r="P2" i="3"/>
  <c r="F2" i="3"/>
  <c r="G2" i="3"/>
  <c r="Q2" i="3"/>
  <c r="J2" i="3"/>
  <c r="U91" i="3"/>
  <c r="U82" i="3"/>
  <c r="U38" i="3"/>
  <c r="U11" i="3"/>
  <c r="U68" i="3"/>
  <c r="U78" i="3"/>
  <c r="U56" i="3"/>
  <c r="U97" i="3"/>
  <c r="U24" i="3"/>
  <c r="U62" i="3"/>
  <c r="U99" i="3"/>
  <c r="U59" i="3"/>
  <c r="U90" i="3"/>
  <c r="U81" i="3"/>
  <c r="U28" i="3"/>
  <c r="U51" i="3"/>
  <c r="U105" i="3"/>
  <c r="U86" i="3"/>
  <c r="U65" i="3"/>
  <c r="U104" i="3"/>
  <c r="U96" i="3"/>
  <c r="U49" i="3"/>
  <c r="U42" i="3"/>
  <c r="U64" i="3"/>
  <c r="U58" i="3"/>
  <c r="U103" i="3"/>
  <c r="U25" i="3"/>
  <c r="U57" i="3"/>
  <c r="U32" i="3"/>
  <c r="U80" i="3"/>
  <c r="U63" i="3"/>
  <c r="U17" i="3"/>
  <c r="U67" i="3"/>
  <c r="U54" i="3"/>
  <c r="U34" i="3"/>
  <c r="U20" i="3"/>
  <c r="U71" i="3"/>
  <c r="U95" i="3"/>
  <c r="U108" i="3"/>
  <c r="U94" i="3"/>
  <c r="U74" i="3"/>
  <c r="U89" i="3"/>
  <c r="U70" i="3"/>
  <c r="U22" i="3"/>
  <c r="U107" i="3"/>
  <c r="U85" i="3"/>
  <c r="U39" i="3"/>
  <c r="U61" i="3"/>
  <c r="U9" i="3"/>
  <c r="U13" i="3"/>
  <c r="U84" i="3"/>
  <c r="U46" i="3"/>
  <c r="U33" i="3"/>
  <c r="U21" i="3"/>
  <c r="U45" i="3"/>
  <c r="U6" i="3"/>
  <c r="U27" i="3"/>
  <c r="U43" i="3"/>
  <c r="U79" i="3"/>
  <c r="U47" i="3"/>
  <c r="U48" i="3"/>
  <c r="U19" i="3"/>
  <c r="U102" i="3"/>
  <c r="U60" i="3"/>
  <c r="U50" i="3"/>
  <c r="U30" i="3"/>
  <c r="U101" i="3"/>
  <c r="U15" i="3"/>
  <c r="U93" i="3"/>
  <c r="U40" i="3"/>
  <c r="U77" i="3"/>
  <c r="U69" i="3"/>
  <c r="U36" i="3"/>
  <c r="U37" i="3"/>
  <c r="U52" i="3"/>
  <c r="U35" i="3"/>
  <c r="U100" i="3"/>
  <c r="U55" i="3"/>
  <c r="U8" i="3"/>
  <c r="U83" i="3"/>
  <c r="U26" i="3"/>
  <c r="U66" i="3"/>
  <c r="U98" i="3"/>
  <c r="U14" i="3"/>
  <c r="U87" i="3"/>
  <c r="U16" i="3"/>
  <c r="U7" i="3"/>
  <c r="U88" i="3"/>
  <c r="U31" i="3"/>
  <c r="U10" i="3"/>
  <c r="U12" i="3"/>
  <c r="U41" i="3"/>
  <c r="U5" i="3"/>
  <c r="U76" i="3"/>
  <c r="U75" i="3"/>
  <c r="U73" i="3"/>
  <c r="U29" i="3"/>
  <c r="U92" i="3"/>
  <c r="U72" i="3"/>
  <c r="U18" i="3"/>
  <c r="U44" i="3"/>
  <c r="U23" i="3"/>
  <c r="U106" i="3"/>
  <c r="U53" i="3"/>
  <c r="U3" i="3"/>
  <c r="V91" i="3"/>
  <c r="V82" i="3"/>
  <c r="V38" i="3"/>
  <c r="V11" i="3"/>
  <c r="V68" i="3"/>
  <c r="V78" i="3"/>
  <c r="V56" i="3"/>
  <c r="V97" i="3"/>
  <c r="V24" i="3"/>
  <c r="V62" i="3"/>
  <c r="V99" i="3"/>
  <c r="V59" i="3"/>
  <c r="V90" i="3"/>
  <c r="V81" i="3"/>
  <c r="V28" i="3"/>
  <c r="V51" i="3"/>
  <c r="V105" i="3"/>
  <c r="V86" i="3"/>
  <c r="V65" i="3"/>
  <c r="V104" i="3"/>
  <c r="V96" i="3"/>
  <c r="V49" i="3"/>
  <c r="V42" i="3"/>
  <c r="V64" i="3"/>
  <c r="V58" i="3"/>
  <c r="V103" i="3"/>
  <c r="V25" i="3"/>
  <c r="V57" i="3"/>
  <c r="V32" i="3"/>
  <c r="V80" i="3"/>
  <c r="V63" i="3"/>
  <c r="V17" i="3"/>
  <c r="V67" i="3"/>
  <c r="V54" i="3"/>
  <c r="V34" i="3"/>
  <c r="V20" i="3"/>
  <c r="V71" i="3"/>
  <c r="V95" i="3"/>
  <c r="V108" i="3"/>
  <c r="V94" i="3"/>
  <c r="V74" i="3"/>
  <c r="V89" i="3"/>
  <c r="V70" i="3"/>
  <c r="V22" i="3"/>
  <c r="V107" i="3"/>
  <c r="V85" i="3"/>
  <c r="V39" i="3"/>
  <c r="V61" i="3"/>
  <c r="V9" i="3"/>
  <c r="V13" i="3"/>
  <c r="V84" i="3"/>
  <c r="V46" i="3"/>
  <c r="V33" i="3"/>
  <c r="V21" i="3"/>
  <c r="V45" i="3"/>
  <c r="V6" i="3"/>
  <c r="V27" i="3"/>
  <c r="V43" i="3"/>
  <c r="V79" i="3"/>
  <c r="V47" i="3"/>
  <c r="V48" i="3"/>
  <c r="V19" i="3"/>
  <c r="V102" i="3"/>
  <c r="V60" i="3"/>
  <c r="V50" i="3"/>
  <c r="V30" i="3"/>
  <c r="V101" i="3"/>
  <c r="V15" i="3"/>
  <c r="V93" i="3"/>
  <c r="V40" i="3"/>
  <c r="V77" i="3"/>
  <c r="V69" i="3"/>
  <c r="V36" i="3"/>
  <c r="V37" i="3"/>
  <c r="V52" i="3"/>
  <c r="V35" i="3"/>
  <c r="V100" i="3"/>
  <c r="V55" i="3"/>
  <c r="V8" i="3"/>
  <c r="V83" i="3"/>
  <c r="V26" i="3"/>
  <c r="V66" i="3"/>
  <c r="V98" i="3"/>
  <c r="V14" i="3"/>
  <c r="V87" i="3"/>
  <c r="V16" i="3"/>
  <c r="V7" i="3"/>
  <c r="V88" i="3"/>
  <c r="V31" i="3"/>
  <c r="V10" i="3"/>
  <c r="V12" i="3"/>
  <c r="V41" i="3"/>
  <c r="V5" i="3"/>
  <c r="V76" i="3"/>
  <c r="V75" i="3"/>
  <c r="V73" i="3"/>
  <c r="V29" i="3"/>
  <c r="V92" i="3"/>
  <c r="V72" i="3"/>
  <c r="V18" i="3"/>
  <c r="V44" i="3"/>
  <c r="V23" i="3"/>
  <c r="V106" i="3"/>
  <c r="V53" i="3"/>
  <c r="V3" i="3"/>
  <c r="J3" i="3"/>
  <c r="Q3" i="3"/>
  <c r="G3" i="3"/>
  <c r="F3" i="3"/>
  <c r="P3" i="3"/>
  <c r="R3" i="3"/>
  <c r="O3" i="3"/>
  <c r="L3" i="3"/>
  <c r="N3" i="3"/>
  <c r="H3" i="3"/>
  <c r="I3" i="3"/>
  <c r="M3" i="3"/>
  <c r="D3" i="3"/>
  <c r="E3" i="3"/>
  <c r="K3" i="3"/>
  <c r="C3" i="3"/>
  <c r="K6" i="1"/>
  <c r="K4" i="1"/>
  <c r="K3" i="1"/>
  <c r="K8" i="1"/>
  <c r="K7" i="1"/>
  <c r="K9" i="1"/>
  <c r="K5" i="1"/>
  <c r="K11" i="1"/>
  <c r="K12" i="1"/>
  <c r="K10" i="1"/>
  <c r="K15" i="1"/>
  <c r="K13" i="1"/>
  <c r="K18" i="1"/>
  <c r="K14" i="1"/>
  <c r="K19" i="1"/>
  <c r="K16" i="1"/>
  <c r="K20" i="1"/>
  <c r="K17" i="1"/>
  <c r="K22" i="1"/>
  <c r="K21" i="1"/>
  <c r="K23" i="1"/>
  <c r="K27" i="1"/>
  <c r="K30" i="1"/>
  <c r="K29" i="1"/>
  <c r="K24" i="1"/>
  <c r="K28" i="1"/>
  <c r="K25" i="1"/>
  <c r="K26" i="1"/>
  <c r="K31" i="1"/>
  <c r="K32" i="1"/>
  <c r="K34" i="1"/>
  <c r="K33" i="1"/>
  <c r="K35" i="1"/>
  <c r="K36" i="1"/>
  <c r="K37" i="1"/>
  <c r="K40" i="1"/>
  <c r="K43" i="1"/>
  <c r="K48" i="1"/>
  <c r="K38" i="1"/>
  <c r="K39" i="1"/>
  <c r="K42" i="1"/>
  <c r="K47" i="1"/>
  <c r="K50" i="1"/>
  <c r="K51" i="1"/>
  <c r="K53" i="1"/>
  <c r="K41" i="1"/>
  <c r="K49" i="1"/>
  <c r="K44" i="1"/>
  <c r="K46" i="1"/>
  <c r="K45" i="1"/>
  <c r="K54" i="1"/>
  <c r="K52" i="1"/>
  <c r="K60" i="1"/>
  <c r="K55" i="1"/>
  <c r="K57" i="1"/>
  <c r="K56" i="1"/>
  <c r="K58" i="1"/>
  <c r="K66" i="1"/>
  <c r="K62" i="1"/>
  <c r="K59" i="1"/>
  <c r="K61" i="1"/>
  <c r="K63" i="1"/>
  <c r="K65" i="1"/>
  <c r="K64" i="1"/>
  <c r="K69" i="1"/>
  <c r="K88" i="1"/>
  <c r="K83" i="1"/>
  <c r="K89" i="1"/>
  <c r="K70" i="1"/>
  <c r="K67" i="1"/>
  <c r="K68" i="1"/>
  <c r="K72" i="1"/>
  <c r="K76" i="1"/>
  <c r="K71" i="1"/>
  <c r="K73" i="1"/>
  <c r="K75" i="1"/>
  <c r="K74" i="1"/>
  <c r="K77" i="1"/>
  <c r="K104" i="1"/>
  <c r="K91" i="1"/>
  <c r="K80" i="1"/>
  <c r="K99" i="1"/>
  <c r="K114" i="1"/>
  <c r="K120" i="1"/>
  <c r="K97" i="1"/>
  <c r="K87" i="1"/>
  <c r="K86" i="1"/>
  <c r="K82" i="1"/>
  <c r="K79" i="1"/>
  <c r="K98" i="1"/>
  <c r="K92" i="1"/>
  <c r="K81" i="1"/>
  <c r="K121" i="1"/>
  <c r="K78" i="1"/>
  <c r="K93" i="1"/>
  <c r="K153" i="1"/>
  <c r="K101" i="1"/>
  <c r="K84" i="1"/>
  <c r="K85" i="1"/>
  <c r="K90" i="1"/>
  <c r="K94" i="1"/>
  <c r="K137" i="1"/>
  <c r="K95" i="1"/>
  <c r="K110" i="1"/>
  <c r="K102" i="1"/>
  <c r="K108" i="1"/>
  <c r="K106" i="1"/>
  <c r="K100" i="1"/>
  <c r="K111" i="1"/>
  <c r="K103" i="1"/>
  <c r="K113" i="1"/>
  <c r="K105" i="1"/>
  <c r="K132" i="1"/>
  <c r="K107" i="1"/>
  <c r="K115" i="1"/>
  <c r="K116" i="1"/>
  <c r="K109" i="1"/>
  <c r="K118" i="1"/>
  <c r="K136" i="1"/>
  <c r="K112" i="1"/>
  <c r="K134" i="1"/>
  <c r="K117" i="1"/>
  <c r="K123" i="1"/>
  <c r="K139" i="1"/>
  <c r="K119" i="1"/>
  <c r="K122" i="1"/>
  <c r="K96" i="1"/>
  <c r="K135" i="1"/>
  <c r="K125" i="1"/>
  <c r="K124" i="1"/>
  <c r="K126" i="1"/>
  <c r="K127" i="1"/>
  <c r="K128" i="1"/>
  <c r="K133" i="1"/>
  <c r="K130" i="1"/>
  <c r="K129" i="1"/>
  <c r="K131" i="1"/>
  <c r="K138" i="1"/>
  <c r="K151" i="1"/>
  <c r="K183" i="1"/>
  <c r="K140" i="1"/>
  <c r="K141" i="1"/>
  <c r="K142" i="1"/>
  <c r="K149" i="1"/>
  <c r="K147" i="1"/>
  <c r="K146" i="1"/>
  <c r="K144" i="1"/>
  <c r="K150" i="1"/>
  <c r="K188" i="1"/>
  <c r="K158" i="1"/>
  <c r="K156" i="1"/>
  <c r="K166" i="1"/>
  <c r="K157" i="1"/>
  <c r="K160" i="1"/>
  <c r="K169" i="1"/>
  <c r="K164" i="1"/>
  <c r="K165" i="1"/>
  <c r="K159" i="1"/>
  <c r="K163" i="1"/>
  <c r="K172" i="1"/>
  <c r="K167" i="1"/>
  <c r="K178" i="1"/>
  <c r="K161" i="1"/>
  <c r="K170" i="1"/>
  <c r="K177" i="1"/>
  <c r="K162" i="1"/>
  <c r="K173" i="1"/>
  <c r="K219" i="1"/>
  <c r="K179" i="1"/>
  <c r="K218" i="1"/>
  <c r="K189" i="1"/>
  <c r="K217" i="1"/>
  <c r="K168" i="1"/>
  <c r="K182" i="1"/>
  <c r="K145" i="1"/>
  <c r="K148" i="1"/>
  <c r="K143" i="1"/>
  <c r="K152" i="1"/>
  <c r="K154" i="1"/>
  <c r="K155" i="1"/>
  <c r="K187" i="1"/>
  <c r="K224" i="1"/>
  <c r="K216" i="1"/>
  <c r="K181" i="1"/>
  <c r="K197" i="1"/>
  <c r="K211" i="1"/>
  <c r="K180" i="1"/>
  <c r="K186" i="1"/>
  <c r="K184" i="1"/>
  <c r="K194" i="1"/>
  <c r="K176" i="1"/>
  <c r="K192" i="1"/>
  <c r="K171" i="1"/>
  <c r="K196" i="1"/>
  <c r="K191" i="1"/>
  <c r="K190" i="1"/>
  <c r="K185" i="1"/>
  <c r="K175" i="1"/>
  <c r="K174" i="1"/>
  <c r="K210" i="1"/>
  <c r="K193" i="1"/>
  <c r="K206" i="1"/>
  <c r="K213" i="1"/>
  <c r="K214" i="1"/>
  <c r="K199" i="1"/>
  <c r="K198" i="1"/>
  <c r="K215" i="1"/>
  <c r="K208" i="1"/>
  <c r="K207" i="1"/>
  <c r="K195" i="1"/>
  <c r="K203" i="1"/>
  <c r="K220" i="1"/>
  <c r="K204" i="1"/>
  <c r="K212" i="1"/>
  <c r="K223" i="1"/>
  <c r="K209" i="1"/>
  <c r="K201" i="1"/>
  <c r="K205" i="1"/>
  <c r="K200" i="1"/>
  <c r="K222" i="1"/>
  <c r="K202" i="1"/>
  <c r="K221" i="1"/>
  <c r="K240" i="1"/>
  <c r="K242" i="1"/>
  <c r="K241" i="1"/>
  <c r="K244" i="1"/>
  <c r="K225" i="1"/>
  <c r="K228" i="1"/>
  <c r="K231" i="1"/>
  <c r="K226" i="1"/>
  <c r="K227" i="1"/>
  <c r="K230" i="1"/>
  <c r="K269" i="1"/>
  <c r="K229" i="1"/>
  <c r="K232" i="1"/>
  <c r="K270" i="1"/>
  <c r="K275" i="1"/>
  <c r="K233" i="1"/>
  <c r="K234" i="1"/>
  <c r="K235" i="1"/>
  <c r="K239" i="1"/>
  <c r="K243" i="1"/>
  <c r="K237" i="1"/>
  <c r="K236" i="1"/>
  <c r="K238" i="1"/>
  <c r="K245" i="1"/>
  <c r="K246" i="1"/>
  <c r="K249" i="1"/>
  <c r="K247" i="1"/>
  <c r="K250" i="1"/>
  <c r="K248" i="1"/>
  <c r="K256" i="1"/>
  <c r="K258" i="1"/>
  <c r="K251" i="1"/>
  <c r="K253" i="1"/>
  <c r="K261" i="1"/>
  <c r="K252" i="1"/>
  <c r="K254" i="1"/>
  <c r="K260" i="1"/>
  <c r="K255" i="1"/>
  <c r="K277" i="1"/>
  <c r="K257" i="1"/>
  <c r="K288" i="1"/>
  <c r="K289" i="1"/>
  <c r="K287" i="1"/>
  <c r="K306" i="1"/>
  <c r="K286" i="1"/>
  <c r="K294" i="1"/>
  <c r="K292" i="1"/>
  <c r="K293" i="1"/>
  <c r="K295" i="1"/>
  <c r="K296" i="1"/>
  <c r="K301" i="1"/>
  <c r="K307" i="1"/>
  <c r="K298" i="1"/>
  <c r="K302" i="1"/>
  <c r="K303" i="1"/>
  <c r="K300" i="1"/>
  <c r="K326" i="1"/>
  <c r="K299" i="1"/>
  <c r="K315" i="1"/>
  <c r="K304" i="1"/>
  <c r="K308" i="1"/>
  <c r="K305" i="1"/>
  <c r="K310" i="1"/>
  <c r="K309" i="1"/>
  <c r="K312" i="1"/>
  <c r="K313" i="1"/>
  <c r="K311" i="1"/>
  <c r="K317" i="1"/>
  <c r="K316" i="1"/>
  <c r="K314" i="1"/>
  <c r="K318" i="1"/>
  <c r="K319" i="1"/>
  <c r="K320" i="1"/>
  <c r="K321" i="1"/>
  <c r="K327" i="1"/>
  <c r="K325" i="1"/>
  <c r="K322" i="1"/>
  <c r="K323" i="1"/>
  <c r="K264" i="1"/>
  <c r="K268" i="1"/>
  <c r="K265" i="1"/>
  <c r="K267" i="1"/>
  <c r="K280" i="1"/>
  <c r="K271" i="1"/>
  <c r="K279" i="1"/>
  <c r="K297" i="1"/>
  <c r="K266" i="1"/>
  <c r="K272" i="1"/>
  <c r="K276" i="1"/>
  <c r="K283" i="1"/>
  <c r="K273" i="1"/>
  <c r="K274" i="1"/>
  <c r="K290" i="1"/>
  <c r="K281" i="1"/>
  <c r="K278" i="1"/>
  <c r="K291" i="1"/>
  <c r="K284" i="1"/>
  <c r="K285" i="1"/>
  <c r="K324" i="1"/>
  <c r="K262" i="1"/>
  <c r="K259" i="1"/>
  <c r="K263" i="1"/>
  <c r="K282" i="1"/>
  <c r="K1" i="1"/>
  <c r="L6" i="1"/>
  <c r="L4" i="1"/>
  <c r="L3" i="1"/>
  <c r="L8" i="1"/>
  <c r="L7" i="1"/>
  <c r="L9" i="1"/>
  <c r="L5" i="1"/>
  <c r="L11" i="1"/>
  <c r="L12" i="1"/>
  <c r="L10" i="1"/>
  <c r="L15" i="1"/>
  <c r="L13" i="1"/>
  <c r="L18" i="1"/>
  <c r="L14" i="1"/>
  <c r="L19" i="1"/>
  <c r="L16" i="1"/>
  <c r="L20" i="1"/>
  <c r="L17" i="1"/>
  <c r="L22" i="1"/>
  <c r="L21" i="1"/>
  <c r="L23" i="1"/>
  <c r="L27" i="1"/>
  <c r="L30" i="1"/>
  <c r="L29" i="1"/>
  <c r="L24" i="1"/>
  <c r="L28" i="1"/>
  <c r="L25" i="1"/>
  <c r="L26" i="1"/>
  <c r="L31" i="1"/>
  <c r="L32" i="1"/>
  <c r="L34" i="1"/>
  <c r="L33" i="1"/>
  <c r="L35" i="1"/>
  <c r="L36" i="1"/>
  <c r="L37" i="1"/>
  <c r="L40" i="1"/>
  <c r="L43" i="1"/>
  <c r="L48" i="1"/>
  <c r="L38" i="1"/>
  <c r="L39" i="1"/>
  <c r="L42" i="1"/>
  <c r="L47" i="1"/>
  <c r="L50" i="1"/>
  <c r="L51" i="1"/>
  <c r="L53" i="1"/>
  <c r="L41" i="1"/>
  <c r="L49" i="1"/>
  <c r="L44" i="1"/>
  <c r="L46" i="1"/>
  <c r="L45" i="1"/>
  <c r="L54" i="1"/>
  <c r="L52" i="1"/>
  <c r="L60" i="1"/>
  <c r="L55" i="1"/>
  <c r="L57" i="1"/>
  <c r="L56" i="1"/>
  <c r="L58" i="1"/>
  <c r="L66" i="1"/>
  <c r="L62" i="1"/>
  <c r="L59" i="1"/>
  <c r="L61" i="1"/>
  <c r="L63" i="1"/>
  <c r="L65" i="1"/>
  <c r="L64" i="1"/>
  <c r="L69" i="1"/>
  <c r="L88" i="1"/>
  <c r="L83" i="1"/>
  <c r="L89" i="1"/>
  <c r="L70" i="1"/>
  <c r="L67" i="1"/>
  <c r="L68" i="1"/>
  <c r="L72" i="1"/>
  <c r="L76" i="1"/>
  <c r="L71" i="1"/>
  <c r="L73" i="1"/>
  <c r="L75" i="1"/>
  <c r="L74" i="1"/>
  <c r="L77" i="1"/>
  <c r="L104" i="1"/>
  <c r="L91" i="1"/>
  <c r="L80" i="1"/>
  <c r="L99" i="1"/>
  <c r="L114" i="1"/>
  <c r="L120" i="1"/>
  <c r="L97" i="1"/>
  <c r="L87" i="1"/>
  <c r="L86" i="1"/>
  <c r="L82" i="1"/>
  <c r="L79" i="1"/>
  <c r="L98" i="1"/>
  <c r="L92" i="1"/>
  <c r="L81" i="1"/>
  <c r="L121" i="1"/>
  <c r="L78" i="1"/>
  <c r="L93" i="1"/>
  <c r="L153" i="1"/>
  <c r="L101" i="1"/>
  <c r="L84" i="1"/>
  <c r="L85" i="1"/>
  <c r="L90" i="1"/>
  <c r="L94" i="1"/>
  <c r="L137" i="1"/>
  <c r="L95" i="1"/>
  <c r="L110" i="1"/>
  <c r="L102" i="1"/>
  <c r="L108" i="1"/>
  <c r="L106" i="1"/>
  <c r="L100" i="1"/>
  <c r="L111" i="1"/>
  <c r="L103" i="1"/>
  <c r="L113" i="1"/>
  <c r="L105" i="1"/>
  <c r="L132" i="1"/>
  <c r="L107" i="1"/>
  <c r="L115" i="1"/>
  <c r="L116" i="1"/>
  <c r="L109" i="1"/>
  <c r="L118" i="1"/>
  <c r="L136" i="1"/>
  <c r="L112" i="1"/>
  <c r="L134" i="1"/>
  <c r="L117" i="1"/>
  <c r="L123" i="1"/>
  <c r="L139" i="1"/>
  <c r="L119" i="1"/>
  <c r="L122" i="1"/>
  <c r="L96" i="1"/>
  <c r="L135" i="1"/>
  <c r="L125" i="1"/>
  <c r="L124" i="1"/>
  <c r="L126" i="1"/>
  <c r="L127" i="1"/>
  <c r="L128" i="1"/>
  <c r="L133" i="1"/>
  <c r="L130" i="1"/>
  <c r="L129" i="1"/>
  <c r="L131" i="1"/>
  <c r="L138" i="1"/>
  <c r="L151" i="1"/>
  <c r="L183" i="1"/>
  <c r="L140" i="1"/>
  <c r="L141" i="1"/>
  <c r="L142" i="1"/>
  <c r="L149" i="1"/>
  <c r="L147" i="1"/>
  <c r="L146" i="1"/>
  <c r="L144" i="1"/>
  <c r="L150" i="1"/>
  <c r="L188" i="1"/>
  <c r="L158" i="1"/>
  <c r="L156" i="1"/>
  <c r="L166" i="1"/>
  <c r="L157" i="1"/>
  <c r="L160" i="1"/>
  <c r="L169" i="1"/>
  <c r="L164" i="1"/>
  <c r="L165" i="1"/>
  <c r="L159" i="1"/>
  <c r="L163" i="1"/>
  <c r="L172" i="1"/>
  <c r="L167" i="1"/>
  <c r="L178" i="1"/>
  <c r="L161" i="1"/>
  <c r="L170" i="1"/>
  <c r="L177" i="1"/>
  <c r="L162" i="1"/>
  <c r="L173" i="1"/>
  <c r="L219" i="1"/>
  <c r="L179" i="1"/>
  <c r="L218" i="1"/>
  <c r="L189" i="1"/>
  <c r="L217" i="1"/>
  <c r="L168" i="1"/>
  <c r="L182" i="1"/>
  <c r="L145" i="1"/>
  <c r="L148" i="1"/>
  <c r="L143" i="1"/>
  <c r="L152" i="1"/>
  <c r="L154" i="1"/>
  <c r="L155" i="1"/>
  <c r="L187" i="1"/>
  <c r="L224" i="1"/>
  <c r="L216" i="1"/>
  <c r="L181" i="1"/>
  <c r="L197" i="1"/>
  <c r="L211" i="1"/>
  <c r="L180" i="1"/>
  <c r="L186" i="1"/>
  <c r="L184" i="1"/>
  <c r="L194" i="1"/>
  <c r="L176" i="1"/>
  <c r="L192" i="1"/>
  <c r="L171" i="1"/>
  <c r="L196" i="1"/>
  <c r="L191" i="1"/>
  <c r="L190" i="1"/>
  <c r="L185" i="1"/>
  <c r="L175" i="1"/>
  <c r="L174" i="1"/>
  <c r="L210" i="1"/>
  <c r="L193" i="1"/>
  <c r="L206" i="1"/>
  <c r="L213" i="1"/>
  <c r="L214" i="1"/>
  <c r="L199" i="1"/>
  <c r="L198" i="1"/>
  <c r="L215" i="1"/>
  <c r="L208" i="1"/>
  <c r="L207" i="1"/>
  <c r="L195" i="1"/>
  <c r="L203" i="1"/>
  <c r="L220" i="1"/>
  <c r="L204" i="1"/>
  <c r="L212" i="1"/>
  <c r="L223" i="1"/>
  <c r="L209" i="1"/>
  <c r="L201" i="1"/>
  <c r="L205" i="1"/>
  <c r="L200" i="1"/>
  <c r="L222" i="1"/>
  <c r="L202" i="1"/>
  <c r="L221" i="1"/>
  <c r="L240" i="1"/>
  <c r="L242" i="1"/>
  <c r="L241" i="1"/>
  <c r="L244" i="1"/>
  <c r="L225" i="1"/>
  <c r="L228" i="1"/>
  <c r="L231" i="1"/>
  <c r="L226" i="1"/>
  <c r="L227" i="1"/>
  <c r="L230" i="1"/>
  <c r="L269" i="1"/>
  <c r="L229" i="1"/>
  <c r="L232" i="1"/>
  <c r="L270" i="1"/>
  <c r="L275" i="1"/>
  <c r="L233" i="1"/>
  <c r="L234" i="1"/>
  <c r="L235" i="1"/>
  <c r="L239" i="1"/>
  <c r="L243" i="1"/>
  <c r="L237" i="1"/>
  <c r="L236" i="1"/>
  <c r="L238" i="1"/>
  <c r="L245" i="1"/>
  <c r="L246" i="1"/>
  <c r="L249" i="1"/>
  <c r="L247" i="1"/>
  <c r="L250" i="1"/>
  <c r="L248" i="1"/>
  <c r="L256" i="1"/>
  <c r="L258" i="1"/>
  <c r="L251" i="1"/>
  <c r="L253" i="1"/>
  <c r="L261" i="1"/>
  <c r="L252" i="1"/>
  <c r="L254" i="1"/>
  <c r="L260" i="1"/>
  <c r="L255" i="1"/>
  <c r="L277" i="1"/>
  <c r="L257" i="1"/>
  <c r="L288" i="1"/>
  <c r="L289" i="1"/>
  <c r="L287" i="1"/>
  <c r="L306" i="1"/>
  <c r="L286" i="1"/>
  <c r="L294" i="1"/>
  <c r="L292" i="1"/>
  <c r="L293" i="1"/>
  <c r="L295" i="1"/>
  <c r="L296" i="1"/>
  <c r="L301" i="1"/>
  <c r="L307" i="1"/>
  <c r="L298" i="1"/>
  <c r="L302" i="1"/>
  <c r="L303" i="1"/>
  <c r="L300" i="1"/>
  <c r="L326" i="1"/>
  <c r="L299" i="1"/>
  <c r="L315" i="1"/>
  <c r="L304" i="1"/>
  <c r="L308" i="1"/>
  <c r="L305" i="1"/>
  <c r="L310" i="1"/>
  <c r="L309" i="1"/>
  <c r="L312" i="1"/>
  <c r="L313" i="1"/>
  <c r="L311" i="1"/>
  <c r="L317" i="1"/>
  <c r="L316" i="1"/>
  <c r="L314" i="1"/>
  <c r="L318" i="1"/>
  <c r="L319" i="1"/>
  <c r="L320" i="1"/>
  <c r="L321" i="1"/>
  <c r="L327" i="1"/>
  <c r="L325" i="1"/>
  <c r="L322" i="1"/>
  <c r="L323" i="1"/>
  <c r="L264" i="1"/>
  <c r="L268" i="1"/>
  <c r="L265" i="1"/>
  <c r="L267" i="1"/>
  <c r="L280" i="1"/>
  <c r="L271" i="1"/>
  <c r="L279" i="1"/>
  <c r="L297" i="1"/>
  <c r="L266" i="1"/>
  <c r="L272" i="1"/>
  <c r="L276" i="1"/>
  <c r="L283" i="1"/>
  <c r="L273" i="1"/>
  <c r="L274" i="1"/>
  <c r="L290" i="1"/>
  <c r="L281" i="1"/>
  <c r="L278" i="1"/>
  <c r="L291" i="1"/>
  <c r="L284" i="1"/>
  <c r="L285" i="1"/>
  <c r="L324" i="1"/>
  <c r="L262" i="1"/>
  <c r="L259" i="1"/>
  <c r="L263" i="1"/>
  <c r="L282" i="1"/>
  <c r="L1" i="1"/>
  <c r="M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N1" i="1"/>
</calcChain>
</file>

<file path=xl/sharedStrings.xml><?xml version="1.0" encoding="utf-8"?>
<sst xmlns="http://schemas.openxmlformats.org/spreadsheetml/2006/main" count="2049" uniqueCount="75">
  <si>
    <t>In_Building</t>
  </si>
  <si>
    <t>Unit</t>
  </si>
  <si>
    <t>Flot Number</t>
  </si>
  <si>
    <t>Soil Volume</t>
  </si>
  <si>
    <t>4 mm &gt;100 wood frags</t>
  </si>
  <si>
    <t>4 mm wood</t>
  </si>
  <si>
    <t>4 mm tuber</t>
  </si>
  <si>
    <t>4 mm dung</t>
  </si>
  <si>
    <t>4 mm reed culm node</t>
  </si>
  <si>
    <t>4 mm cereal culm node</t>
  </si>
  <si>
    <t>1 mm barley grain</t>
  </si>
  <si>
    <t>1 mm barley rachis</t>
  </si>
  <si>
    <t>1 mm glume wheat grain</t>
  </si>
  <si>
    <t>1 mm glume wheat glume bases</t>
  </si>
  <si>
    <t>1 mm free-threshing wheat grain</t>
  </si>
  <si>
    <t>1 mm free-threshing cereal rachis</t>
  </si>
  <si>
    <t>1 mm reed culm node</t>
  </si>
  <si>
    <t>1 mm cereal culm node</t>
  </si>
  <si>
    <t>1 mm lentil</t>
  </si>
  <si>
    <t>1 mm pea</t>
  </si>
  <si>
    <t>1 mm chickpea</t>
  </si>
  <si>
    <t>1 mm bitter vetch</t>
  </si>
  <si>
    <t>1 mm weed/wild seed</t>
  </si>
  <si>
    <t>1 mm Cyperaceae</t>
  </si>
  <si>
    <t>1 mm Celtis</t>
  </si>
  <si>
    <t>1 mm nutshell_fruitstone</t>
  </si>
  <si>
    <t>1 mm fruitstone</t>
  </si>
  <si>
    <t/>
  </si>
  <si>
    <t>F</t>
  </si>
  <si>
    <t>R</t>
  </si>
  <si>
    <t>O</t>
  </si>
  <si>
    <t>A</t>
  </si>
  <si>
    <t>Y</t>
  </si>
  <si>
    <t>D</t>
  </si>
  <si>
    <t>TOT 1MM</t>
  </si>
  <si>
    <t>1MMSUBSAMP  DENSITY ITM/LT</t>
  </si>
  <si>
    <t>Row Labels</t>
  </si>
  <si>
    <t>(blank)</t>
  </si>
  <si>
    <t>Grand Total</t>
  </si>
  <si>
    <t>Count of Flot Number</t>
  </si>
  <si>
    <t>Total</t>
  </si>
  <si>
    <t>AVERAGE</t>
  </si>
  <si>
    <t>TOTAL</t>
  </si>
  <si>
    <t>COUNT</t>
  </si>
  <si>
    <t>TOT GL WHT</t>
  </si>
  <si>
    <t>TOT FT WHT</t>
  </si>
  <si>
    <t>TOT BARL</t>
  </si>
  <si>
    <t>CULM NODE - MEDIUM</t>
  </si>
  <si>
    <t>TOT PULSE</t>
  </si>
  <si>
    <t>GL WHT CHF</t>
  </si>
  <si>
    <t>GL WHT GRN</t>
  </si>
  <si>
    <t>FT WHT GRN</t>
  </si>
  <si>
    <t>FT WHT CHF</t>
  </si>
  <si>
    <t>BARL GRN</t>
  </si>
  <si>
    <t>BARL CHF</t>
  </si>
  <si>
    <t>UNIT</t>
  </si>
  <si>
    <t xml:space="preserve"> </t>
  </si>
  <si>
    <t>SHEET NAME</t>
  </si>
  <si>
    <t>DESCRIPTION</t>
  </si>
  <si>
    <t>B77 FULL</t>
  </si>
  <si>
    <t>B77 PVT</t>
  </si>
  <si>
    <t>as above - table showing the number of samples taken per unit</t>
  </si>
  <si>
    <t>no. units</t>
  </si>
  <si>
    <t>no. samples</t>
  </si>
  <si>
    <t>B77 CHT</t>
  </si>
  <si>
    <t>as above - chart showing relative frequency of all categories</t>
  </si>
  <si>
    <t>CROP ONLY</t>
  </si>
  <si>
    <t>CEREAL ONLY</t>
  </si>
  <si>
    <t>cereal and pulse categories</t>
  </si>
  <si>
    <t>cereal categories</t>
  </si>
  <si>
    <t>AVE%</t>
  </si>
  <si>
    <t>&gt;10 items</t>
  </si>
  <si>
    <t>no. taxa</t>
  </si>
  <si>
    <t>present in &gt;2 samples</t>
  </si>
  <si>
    <t>all B77 units that have been floated: level 1 scanning info for 4mm &amp; 1mm fractions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</si>
</sst>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FF0000"/>
      <name val="Calibri"/>
    </font>
    <font>
      <sz val="11"/>
      <color rgb="FFFF0000"/>
      <name val="Calibri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b/>
      <sz val="11"/>
      <name val="Calibri"/>
    </font>
  </fonts>
  <fills count="10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 applyProtection="1">
      <alignment horizontal="right" vertical="center" wrapText="1"/>
    </xf>
    <xf numFmtId="0" fontId="3" fillId="3" borderId="1" xfId="0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 applyProtection="1">
      <alignment horizontal="right" vertical="center" wrapText="1"/>
    </xf>
    <xf numFmtId="0" fontId="5" fillId="5" borderId="1" xfId="0" applyFont="1" applyFill="1" applyBorder="1" applyAlignment="1" applyProtection="1">
      <alignment vertical="center" wrapText="1"/>
    </xf>
    <xf numFmtId="0" fontId="5" fillId="8" borderId="1" xfId="0" applyFont="1" applyFill="1" applyBorder="1" applyAlignment="1" applyProtection="1">
      <alignment vertical="center" wrapText="1"/>
    </xf>
    <xf numFmtId="0" fontId="0" fillId="9" borderId="1" xfId="0" applyFill="1" applyBorder="1"/>
    <xf numFmtId="0" fontId="7" fillId="0" borderId="1" xfId="0" applyFont="1" applyBorder="1"/>
    <xf numFmtId="0" fontId="7" fillId="4" borderId="1" xfId="0" applyFont="1" applyFill="1" applyBorder="1" applyAlignment="1" applyProtection="1">
      <alignment horizontal="right" vertical="center" wrapText="1"/>
    </xf>
    <xf numFmtId="0" fontId="0" fillId="0" borderId="1" xfId="0" applyBorder="1"/>
    <xf numFmtId="0" fontId="1" fillId="6" borderId="1" xfId="0" applyFont="1" applyFill="1" applyBorder="1" applyAlignment="1" applyProtection="1">
      <alignment horizontal="center" vertical="top" textRotation="90"/>
    </xf>
    <xf numFmtId="0" fontId="1" fillId="7" borderId="1" xfId="0" applyFont="1" applyFill="1" applyBorder="1" applyAlignment="1" applyProtection="1">
      <alignment horizontal="center" vertical="top" textRotation="90"/>
    </xf>
    <xf numFmtId="0" fontId="0" fillId="7" borderId="1" xfId="0" applyFill="1" applyBorder="1" applyAlignment="1">
      <alignment vertical="top" textRotation="90"/>
    </xf>
    <xf numFmtId="0" fontId="6" fillId="6" borderId="1" xfId="0" applyFont="1" applyFill="1" applyBorder="1" applyAlignment="1" applyProtection="1">
      <alignment horizontal="center" vertical="top" textRotation="90"/>
    </xf>
    <xf numFmtId="0" fontId="7" fillId="6" borderId="1" xfId="0" applyFont="1" applyFill="1" applyBorder="1" applyAlignment="1">
      <alignment vertical="top" textRotation="90"/>
    </xf>
    <xf numFmtId="0" fontId="0" fillId="6" borderId="1" xfId="0" applyFill="1" applyBorder="1" applyAlignment="1">
      <alignment vertical="top" textRotation="90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7" fillId="0" borderId="1" xfId="0" applyNumberFormat="1" applyFont="1" applyBorder="1"/>
    <xf numFmtId="1" fontId="0" fillId="0" borderId="1" xfId="0" applyNumberFormat="1" applyBorder="1"/>
    <xf numFmtId="1" fontId="7" fillId="0" borderId="1" xfId="0" applyNumberFormat="1" applyFont="1" applyBorder="1"/>
    <xf numFmtId="164" fontId="6" fillId="6" borderId="1" xfId="0" applyNumberFormat="1" applyFont="1" applyFill="1" applyBorder="1" applyAlignment="1" applyProtection="1">
      <alignment horizontal="center" vertical="top" textRotation="90"/>
    </xf>
    <xf numFmtId="164" fontId="0" fillId="0" borderId="0" xfId="0" applyNumberFormat="1"/>
    <xf numFmtId="0" fontId="12" fillId="6" borderId="1" xfId="0" applyFont="1" applyFill="1" applyBorder="1" applyAlignment="1" applyProtection="1">
      <alignment horizontal="center" vertical="top" textRotation="90"/>
    </xf>
    <xf numFmtId="0" fontId="11" fillId="4" borderId="1" xfId="0" applyFont="1" applyFill="1" applyBorder="1" applyAlignment="1" applyProtection="1">
      <alignment horizontal="right" vertical="center" wrapText="1"/>
    </xf>
    <xf numFmtId="0" fontId="11" fillId="0" borderId="1" xfId="0" applyFont="1" applyBorder="1"/>
    <xf numFmtId="0" fontId="12" fillId="7" borderId="1" xfId="0" applyFont="1" applyFill="1" applyBorder="1" applyAlignment="1" applyProtection="1">
      <alignment horizontal="center" vertical="top" textRotation="90"/>
    </xf>
    <xf numFmtId="0" fontId="0" fillId="9" borderId="0" xfId="0" applyFill="1"/>
    <xf numFmtId="0" fontId="10" fillId="0" borderId="0" xfId="0" applyFont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'B77 CHT'!$C$4</c:f>
              <c:strCache>
                <c:ptCount val="1"/>
                <c:pt idx="0">
                  <c:v>1 mm barley grain</c:v>
                </c:pt>
              </c:strCache>
            </c:strRef>
          </c:tx>
          <c:invertIfNegative val="0"/>
          <c:val>
            <c:numRef>
              <c:f>'B77 CHT'!$C$5:$C$108</c:f>
            </c:numRef>
          </c:val>
        </c:ser>
        <c:ser>
          <c:idx val="2"/>
          <c:order val="1"/>
          <c:tx>
            <c:strRef>
              <c:f>'B77 CHT'!$D$4</c:f>
              <c:strCache>
                <c:ptCount val="1"/>
                <c:pt idx="0">
                  <c:v>1 mm glume wheat glume bases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val>
            <c:numRef>
              <c:f>'B77 CHT'!$D$5:$D$108</c:f>
              <c:numCache>
                <c:formatCode>General</c:formatCode>
                <c:ptCount val="10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4.0</c:v>
                </c:pt>
                <c:pt idx="5">
                  <c:v>5.0</c:v>
                </c:pt>
                <c:pt idx="6">
                  <c:v>5.0</c:v>
                </c:pt>
                <c:pt idx="7">
                  <c:v>5.0</c:v>
                </c:pt>
                <c:pt idx="8">
                  <c:v>5.0</c:v>
                </c:pt>
                <c:pt idx="9">
                  <c:v>6.0</c:v>
                </c:pt>
                <c:pt idx="10">
                  <c:v>6.0</c:v>
                </c:pt>
                <c:pt idx="11">
                  <c:v>6.0</c:v>
                </c:pt>
                <c:pt idx="12">
                  <c:v>7.0</c:v>
                </c:pt>
                <c:pt idx="13">
                  <c:v>8.0</c:v>
                </c:pt>
                <c:pt idx="14">
                  <c:v>8.0</c:v>
                </c:pt>
                <c:pt idx="15">
                  <c:v>8.0</c:v>
                </c:pt>
                <c:pt idx="16">
                  <c:v>8.0</c:v>
                </c:pt>
                <c:pt idx="17">
                  <c:v>9.0</c:v>
                </c:pt>
                <c:pt idx="18">
                  <c:v>10.0</c:v>
                </c:pt>
                <c:pt idx="19">
                  <c:v>12.0</c:v>
                </c:pt>
                <c:pt idx="20">
                  <c:v>12.0</c:v>
                </c:pt>
                <c:pt idx="21">
                  <c:v>12.0</c:v>
                </c:pt>
                <c:pt idx="22">
                  <c:v>14.0</c:v>
                </c:pt>
                <c:pt idx="23">
                  <c:v>15.0</c:v>
                </c:pt>
                <c:pt idx="24">
                  <c:v>15.0</c:v>
                </c:pt>
                <c:pt idx="25">
                  <c:v>16.0</c:v>
                </c:pt>
                <c:pt idx="26">
                  <c:v>16.0</c:v>
                </c:pt>
                <c:pt idx="27">
                  <c:v>17.0</c:v>
                </c:pt>
                <c:pt idx="28">
                  <c:v>19.0</c:v>
                </c:pt>
                <c:pt idx="29">
                  <c:v>19.0</c:v>
                </c:pt>
                <c:pt idx="30">
                  <c:v>20.0</c:v>
                </c:pt>
                <c:pt idx="31">
                  <c:v>21.0</c:v>
                </c:pt>
                <c:pt idx="32">
                  <c:v>22.0</c:v>
                </c:pt>
                <c:pt idx="33">
                  <c:v>22.0</c:v>
                </c:pt>
                <c:pt idx="34">
                  <c:v>23.0</c:v>
                </c:pt>
                <c:pt idx="35">
                  <c:v>24.0</c:v>
                </c:pt>
                <c:pt idx="36">
                  <c:v>24.0</c:v>
                </c:pt>
                <c:pt idx="37">
                  <c:v>26.0</c:v>
                </c:pt>
                <c:pt idx="38">
                  <c:v>26.0</c:v>
                </c:pt>
                <c:pt idx="39">
                  <c:v>27.0</c:v>
                </c:pt>
                <c:pt idx="40">
                  <c:v>31.0</c:v>
                </c:pt>
                <c:pt idx="41">
                  <c:v>31.0</c:v>
                </c:pt>
                <c:pt idx="42">
                  <c:v>31.0</c:v>
                </c:pt>
                <c:pt idx="43">
                  <c:v>32.0</c:v>
                </c:pt>
                <c:pt idx="44">
                  <c:v>32.0</c:v>
                </c:pt>
                <c:pt idx="45">
                  <c:v>32.0</c:v>
                </c:pt>
                <c:pt idx="46">
                  <c:v>33.0</c:v>
                </c:pt>
                <c:pt idx="47">
                  <c:v>35.0</c:v>
                </c:pt>
                <c:pt idx="48">
                  <c:v>35.0</c:v>
                </c:pt>
                <c:pt idx="49">
                  <c:v>35.0</c:v>
                </c:pt>
                <c:pt idx="50">
                  <c:v>38.0</c:v>
                </c:pt>
                <c:pt idx="51">
                  <c:v>38.0</c:v>
                </c:pt>
                <c:pt idx="52">
                  <c:v>39.0</c:v>
                </c:pt>
                <c:pt idx="53">
                  <c:v>40.0</c:v>
                </c:pt>
                <c:pt idx="54">
                  <c:v>42.0</c:v>
                </c:pt>
                <c:pt idx="55">
                  <c:v>43.0</c:v>
                </c:pt>
                <c:pt idx="56">
                  <c:v>45.0</c:v>
                </c:pt>
                <c:pt idx="57">
                  <c:v>47.0</c:v>
                </c:pt>
                <c:pt idx="58">
                  <c:v>48.0</c:v>
                </c:pt>
                <c:pt idx="59">
                  <c:v>48.0</c:v>
                </c:pt>
                <c:pt idx="60">
                  <c:v>53.0</c:v>
                </c:pt>
                <c:pt idx="61">
                  <c:v>53.0</c:v>
                </c:pt>
                <c:pt idx="62">
                  <c:v>55.0</c:v>
                </c:pt>
                <c:pt idx="63">
                  <c:v>59.0</c:v>
                </c:pt>
                <c:pt idx="64">
                  <c:v>61.0</c:v>
                </c:pt>
                <c:pt idx="65">
                  <c:v>62.0</c:v>
                </c:pt>
                <c:pt idx="66">
                  <c:v>63.0</c:v>
                </c:pt>
                <c:pt idx="67">
                  <c:v>63.0</c:v>
                </c:pt>
                <c:pt idx="68">
                  <c:v>65.0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71.0</c:v>
                </c:pt>
                <c:pt idx="74">
                  <c:v>74.0</c:v>
                </c:pt>
                <c:pt idx="75">
                  <c:v>74.0</c:v>
                </c:pt>
                <c:pt idx="76">
                  <c:v>78.0</c:v>
                </c:pt>
                <c:pt idx="77">
                  <c:v>80.0</c:v>
                </c:pt>
                <c:pt idx="78">
                  <c:v>83.0</c:v>
                </c:pt>
                <c:pt idx="79">
                  <c:v>86.0</c:v>
                </c:pt>
                <c:pt idx="80">
                  <c:v>89.0</c:v>
                </c:pt>
                <c:pt idx="81">
                  <c:v>93.0</c:v>
                </c:pt>
                <c:pt idx="82">
                  <c:v>98.0</c:v>
                </c:pt>
                <c:pt idx="83">
                  <c:v>98.0</c:v>
                </c:pt>
                <c:pt idx="84">
                  <c:v>107.0</c:v>
                </c:pt>
                <c:pt idx="85">
                  <c:v>108.0</c:v>
                </c:pt>
                <c:pt idx="86">
                  <c:v>113.0</c:v>
                </c:pt>
                <c:pt idx="87">
                  <c:v>118.0</c:v>
                </c:pt>
                <c:pt idx="88">
                  <c:v>121.0</c:v>
                </c:pt>
                <c:pt idx="89">
                  <c:v>124.0</c:v>
                </c:pt>
                <c:pt idx="90">
                  <c:v>126.0</c:v>
                </c:pt>
                <c:pt idx="91">
                  <c:v>135.0</c:v>
                </c:pt>
                <c:pt idx="92">
                  <c:v>139.0</c:v>
                </c:pt>
                <c:pt idx="93">
                  <c:v>146.0</c:v>
                </c:pt>
                <c:pt idx="94">
                  <c:v>152.0</c:v>
                </c:pt>
                <c:pt idx="95">
                  <c:v>170.0</c:v>
                </c:pt>
                <c:pt idx="96">
                  <c:v>193.0</c:v>
                </c:pt>
                <c:pt idx="97">
                  <c:v>194.0</c:v>
                </c:pt>
                <c:pt idx="98">
                  <c:v>248.0</c:v>
                </c:pt>
                <c:pt idx="99">
                  <c:v>254.0</c:v>
                </c:pt>
              </c:numCache>
            </c:numRef>
          </c:val>
        </c:ser>
        <c:ser>
          <c:idx val="3"/>
          <c:order val="2"/>
          <c:tx>
            <c:strRef>
              <c:f>'B77 CHT'!$E$4</c:f>
              <c:strCache>
                <c:ptCount val="1"/>
                <c:pt idx="0">
                  <c:v>1 mm glume wheat grain</c:v>
                </c:pt>
              </c:strCache>
            </c:strRef>
          </c:tx>
          <c:invertIfNegative val="0"/>
          <c:val>
            <c:numRef>
              <c:f>'B77 CHT'!$E$5:$E$108</c:f>
              <c:numCache>
                <c:formatCode>General</c:formatCode>
                <c:ptCount val="104"/>
                <c:pt idx="1">
                  <c:v>2.0</c:v>
                </c:pt>
                <c:pt idx="2">
                  <c:v>3.0</c:v>
                </c:pt>
                <c:pt idx="4">
                  <c:v>3.0</c:v>
                </c:pt>
                <c:pt idx="5">
                  <c:v>13.0</c:v>
                </c:pt>
                <c:pt idx="6">
                  <c:v>2.0</c:v>
                </c:pt>
                <c:pt idx="7">
                  <c:v>1.0</c:v>
                </c:pt>
                <c:pt idx="8">
                  <c:v>22.0</c:v>
                </c:pt>
                <c:pt idx="10">
                  <c:v>10.0</c:v>
                </c:pt>
                <c:pt idx="11">
                  <c:v>1.0</c:v>
                </c:pt>
                <c:pt idx="12">
                  <c:v>1.0</c:v>
                </c:pt>
                <c:pt idx="13">
                  <c:v>5.0</c:v>
                </c:pt>
                <c:pt idx="14">
                  <c:v>2.0</c:v>
                </c:pt>
                <c:pt idx="15">
                  <c:v>1.0</c:v>
                </c:pt>
                <c:pt idx="16">
                  <c:v>3.0</c:v>
                </c:pt>
                <c:pt idx="17">
                  <c:v>3.0</c:v>
                </c:pt>
                <c:pt idx="18">
                  <c:v>4.0</c:v>
                </c:pt>
                <c:pt idx="19">
                  <c:v>3.0</c:v>
                </c:pt>
                <c:pt idx="21">
                  <c:v>2.0</c:v>
                </c:pt>
                <c:pt idx="22">
                  <c:v>46.0</c:v>
                </c:pt>
                <c:pt idx="23">
                  <c:v>3.0</c:v>
                </c:pt>
                <c:pt idx="24">
                  <c:v>2.0</c:v>
                </c:pt>
                <c:pt idx="25">
                  <c:v>4.0</c:v>
                </c:pt>
                <c:pt idx="26">
                  <c:v>9.0</c:v>
                </c:pt>
                <c:pt idx="27">
                  <c:v>23.0</c:v>
                </c:pt>
                <c:pt idx="28">
                  <c:v>3.0</c:v>
                </c:pt>
                <c:pt idx="29">
                  <c:v>1.0</c:v>
                </c:pt>
                <c:pt idx="30">
                  <c:v>10.0</c:v>
                </c:pt>
                <c:pt idx="32">
                  <c:v>1.0</c:v>
                </c:pt>
                <c:pt idx="33">
                  <c:v>6.0</c:v>
                </c:pt>
                <c:pt idx="34">
                  <c:v>2.0</c:v>
                </c:pt>
                <c:pt idx="35">
                  <c:v>1.0</c:v>
                </c:pt>
                <c:pt idx="36">
                  <c:v>1.0</c:v>
                </c:pt>
                <c:pt idx="37">
                  <c:v>10.0</c:v>
                </c:pt>
                <c:pt idx="38">
                  <c:v>1.0</c:v>
                </c:pt>
                <c:pt idx="39">
                  <c:v>7.0</c:v>
                </c:pt>
                <c:pt idx="40">
                  <c:v>7.0</c:v>
                </c:pt>
                <c:pt idx="41">
                  <c:v>1.0</c:v>
                </c:pt>
                <c:pt idx="42">
                  <c:v>2.0</c:v>
                </c:pt>
                <c:pt idx="43">
                  <c:v>2.0</c:v>
                </c:pt>
                <c:pt idx="44">
                  <c:v>6.0</c:v>
                </c:pt>
                <c:pt idx="45">
                  <c:v>30.0</c:v>
                </c:pt>
                <c:pt idx="46">
                  <c:v>4.0</c:v>
                </c:pt>
                <c:pt idx="47">
                  <c:v>2.0</c:v>
                </c:pt>
                <c:pt idx="48">
                  <c:v>7.0</c:v>
                </c:pt>
                <c:pt idx="49">
                  <c:v>2.0</c:v>
                </c:pt>
                <c:pt idx="50">
                  <c:v>1.0</c:v>
                </c:pt>
                <c:pt idx="51">
                  <c:v>8.0</c:v>
                </c:pt>
                <c:pt idx="52">
                  <c:v>8.0</c:v>
                </c:pt>
                <c:pt idx="53">
                  <c:v>3.0</c:v>
                </c:pt>
                <c:pt idx="54">
                  <c:v>16.0</c:v>
                </c:pt>
                <c:pt idx="55">
                  <c:v>139.0</c:v>
                </c:pt>
                <c:pt idx="56">
                  <c:v>6.0</c:v>
                </c:pt>
                <c:pt idx="57">
                  <c:v>5.0</c:v>
                </c:pt>
                <c:pt idx="58">
                  <c:v>6.0</c:v>
                </c:pt>
                <c:pt idx="59">
                  <c:v>3.0</c:v>
                </c:pt>
                <c:pt idx="61">
                  <c:v>6.0</c:v>
                </c:pt>
                <c:pt idx="62">
                  <c:v>6.0</c:v>
                </c:pt>
                <c:pt idx="63">
                  <c:v>4.0</c:v>
                </c:pt>
                <c:pt idx="64">
                  <c:v>1.0</c:v>
                </c:pt>
                <c:pt idx="65">
                  <c:v>3.0</c:v>
                </c:pt>
                <c:pt idx="66">
                  <c:v>14.0</c:v>
                </c:pt>
                <c:pt idx="67">
                  <c:v>4.0</c:v>
                </c:pt>
                <c:pt idx="68">
                  <c:v>6.0</c:v>
                </c:pt>
                <c:pt idx="69">
                  <c:v>4.0</c:v>
                </c:pt>
                <c:pt idx="70">
                  <c:v>10.0</c:v>
                </c:pt>
                <c:pt idx="71">
                  <c:v>4.0</c:v>
                </c:pt>
                <c:pt idx="72">
                  <c:v>5.0</c:v>
                </c:pt>
                <c:pt idx="73">
                  <c:v>2.0</c:v>
                </c:pt>
                <c:pt idx="74">
                  <c:v>4.0</c:v>
                </c:pt>
                <c:pt idx="75">
                  <c:v>1.0</c:v>
                </c:pt>
                <c:pt idx="76">
                  <c:v>5.0</c:v>
                </c:pt>
                <c:pt idx="79">
                  <c:v>3.0</c:v>
                </c:pt>
                <c:pt idx="80">
                  <c:v>4.0</c:v>
                </c:pt>
                <c:pt idx="81">
                  <c:v>2.0</c:v>
                </c:pt>
                <c:pt idx="82">
                  <c:v>1.0</c:v>
                </c:pt>
                <c:pt idx="83">
                  <c:v>1.0</c:v>
                </c:pt>
                <c:pt idx="85">
                  <c:v>7.0</c:v>
                </c:pt>
                <c:pt idx="86">
                  <c:v>52.0</c:v>
                </c:pt>
                <c:pt idx="87">
                  <c:v>9.0</c:v>
                </c:pt>
                <c:pt idx="88">
                  <c:v>4.0</c:v>
                </c:pt>
                <c:pt idx="89">
                  <c:v>4.0</c:v>
                </c:pt>
                <c:pt idx="90">
                  <c:v>2.0</c:v>
                </c:pt>
                <c:pt idx="91">
                  <c:v>2.0</c:v>
                </c:pt>
                <c:pt idx="92">
                  <c:v>3.0</c:v>
                </c:pt>
                <c:pt idx="93">
                  <c:v>3.0</c:v>
                </c:pt>
                <c:pt idx="94">
                  <c:v>12.0</c:v>
                </c:pt>
                <c:pt idx="95">
                  <c:v>2.0</c:v>
                </c:pt>
                <c:pt idx="96">
                  <c:v>11.0</c:v>
                </c:pt>
                <c:pt idx="97">
                  <c:v>14.0</c:v>
                </c:pt>
                <c:pt idx="98">
                  <c:v>13.0</c:v>
                </c:pt>
                <c:pt idx="99">
                  <c:v>27.0</c:v>
                </c:pt>
                <c:pt idx="100">
                  <c:v>4.0</c:v>
                </c:pt>
                <c:pt idx="101">
                  <c:v>5.0</c:v>
                </c:pt>
                <c:pt idx="102">
                  <c:v>1.0</c:v>
                </c:pt>
                <c:pt idx="103">
                  <c:v>110.0</c:v>
                </c:pt>
              </c:numCache>
            </c:numRef>
          </c:val>
        </c:ser>
        <c:ser>
          <c:idx val="4"/>
          <c:order val="3"/>
          <c:tx>
            <c:strRef>
              <c:f>'B77 CHT'!$F$4</c:f>
              <c:strCache>
                <c:ptCount val="1"/>
                <c:pt idx="0">
                  <c:v>1 mm weed/wild seed</c:v>
                </c:pt>
              </c:strCache>
            </c:strRef>
          </c:tx>
          <c:invertIfNegative val="0"/>
          <c:val>
            <c:numRef>
              <c:f>'B77 CHT'!$F$5:$F$108</c:f>
              <c:numCache>
                <c:formatCode>General</c:formatCode>
                <c:ptCount val="104"/>
                <c:pt idx="0">
                  <c:v>2.0</c:v>
                </c:pt>
                <c:pt idx="1">
                  <c:v>11.0</c:v>
                </c:pt>
                <c:pt idx="3">
                  <c:v>9.0</c:v>
                </c:pt>
                <c:pt idx="4">
                  <c:v>24.0</c:v>
                </c:pt>
                <c:pt idx="6">
                  <c:v>16.0</c:v>
                </c:pt>
                <c:pt idx="9">
                  <c:v>2.0</c:v>
                </c:pt>
                <c:pt idx="11">
                  <c:v>10.0</c:v>
                </c:pt>
                <c:pt idx="12">
                  <c:v>1.0</c:v>
                </c:pt>
                <c:pt idx="14">
                  <c:v>1.0</c:v>
                </c:pt>
                <c:pt idx="15">
                  <c:v>4.0</c:v>
                </c:pt>
                <c:pt idx="16">
                  <c:v>2.0</c:v>
                </c:pt>
                <c:pt idx="17">
                  <c:v>1.0</c:v>
                </c:pt>
                <c:pt idx="18">
                  <c:v>6.0</c:v>
                </c:pt>
                <c:pt idx="19">
                  <c:v>3.0</c:v>
                </c:pt>
                <c:pt idx="22">
                  <c:v>2.0</c:v>
                </c:pt>
                <c:pt idx="24">
                  <c:v>16.0</c:v>
                </c:pt>
                <c:pt idx="26">
                  <c:v>2.0</c:v>
                </c:pt>
                <c:pt idx="27">
                  <c:v>7.0</c:v>
                </c:pt>
                <c:pt idx="28">
                  <c:v>5.0</c:v>
                </c:pt>
                <c:pt idx="30">
                  <c:v>3.0</c:v>
                </c:pt>
                <c:pt idx="32">
                  <c:v>1.0</c:v>
                </c:pt>
                <c:pt idx="33">
                  <c:v>11.0</c:v>
                </c:pt>
                <c:pt idx="34">
                  <c:v>4.0</c:v>
                </c:pt>
                <c:pt idx="35">
                  <c:v>19.0</c:v>
                </c:pt>
                <c:pt idx="36">
                  <c:v>4.0</c:v>
                </c:pt>
                <c:pt idx="37">
                  <c:v>13.0</c:v>
                </c:pt>
                <c:pt idx="38">
                  <c:v>1.0</c:v>
                </c:pt>
                <c:pt idx="39">
                  <c:v>3.0</c:v>
                </c:pt>
                <c:pt idx="40">
                  <c:v>2.0</c:v>
                </c:pt>
                <c:pt idx="41">
                  <c:v>3.0</c:v>
                </c:pt>
                <c:pt idx="42">
                  <c:v>3.0</c:v>
                </c:pt>
                <c:pt idx="43">
                  <c:v>1.0</c:v>
                </c:pt>
                <c:pt idx="44">
                  <c:v>2.0</c:v>
                </c:pt>
                <c:pt idx="45">
                  <c:v>33.0</c:v>
                </c:pt>
                <c:pt idx="46">
                  <c:v>4.0</c:v>
                </c:pt>
                <c:pt idx="47">
                  <c:v>3.0</c:v>
                </c:pt>
                <c:pt idx="48">
                  <c:v>11.0</c:v>
                </c:pt>
                <c:pt idx="49">
                  <c:v>23.0</c:v>
                </c:pt>
                <c:pt idx="50">
                  <c:v>3.0</c:v>
                </c:pt>
                <c:pt idx="51">
                  <c:v>16.0</c:v>
                </c:pt>
                <c:pt idx="52">
                  <c:v>6.0</c:v>
                </c:pt>
                <c:pt idx="53">
                  <c:v>3.0</c:v>
                </c:pt>
                <c:pt idx="54">
                  <c:v>7.0</c:v>
                </c:pt>
                <c:pt idx="55">
                  <c:v>9.0</c:v>
                </c:pt>
                <c:pt idx="56">
                  <c:v>3.0</c:v>
                </c:pt>
                <c:pt idx="57">
                  <c:v>2.0</c:v>
                </c:pt>
                <c:pt idx="58">
                  <c:v>1.0</c:v>
                </c:pt>
                <c:pt idx="59">
                  <c:v>11.0</c:v>
                </c:pt>
                <c:pt idx="61">
                  <c:v>13.0</c:v>
                </c:pt>
                <c:pt idx="63">
                  <c:v>4.0</c:v>
                </c:pt>
                <c:pt idx="64">
                  <c:v>9.0</c:v>
                </c:pt>
                <c:pt idx="65">
                  <c:v>5.0</c:v>
                </c:pt>
                <c:pt idx="66">
                  <c:v>4.0</c:v>
                </c:pt>
                <c:pt idx="67">
                  <c:v>21.0</c:v>
                </c:pt>
                <c:pt idx="68">
                  <c:v>5.0</c:v>
                </c:pt>
                <c:pt idx="69">
                  <c:v>1.0</c:v>
                </c:pt>
                <c:pt idx="70">
                  <c:v>13.0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5.0</c:v>
                </c:pt>
                <c:pt idx="78">
                  <c:v>3.0</c:v>
                </c:pt>
                <c:pt idx="79">
                  <c:v>6.0</c:v>
                </c:pt>
                <c:pt idx="80">
                  <c:v>2.0</c:v>
                </c:pt>
                <c:pt idx="81">
                  <c:v>3.0</c:v>
                </c:pt>
                <c:pt idx="82">
                  <c:v>6.0</c:v>
                </c:pt>
                <c:pt idx="83">
                  <c:v>4.0</c:v>
                </c:pt>
                <c:pt idx="85">
                  <c:v>11.0</c:v>
                </c:pt>
                <c:pt idx="86">
                  <c:v>30.0</c:v>
                </c:pt>
                <c:pt idx="87">
                  <c:v>10.0</c:v>
                </c:pt>
                <c:pt idx="88">
                  <c:v>8.0</c:v>
                </c:pt>
                <c:pt idx="89">
                  <c:v>1.0</c:v>
                </c:pt>
                <c:pt idx="90">
                  <c:v>5.0</c:v>
                </c:pt>
                <c:pt idx="91">
                  <c:v>3.0</c:v>
                </c:pt>
                <c:pt idx="92">
                  <c:v>2.0</c:v>
                </c:pt>
                <c:pt idx="93">
                  <c:v>4.0</c:v>
                </c:pt>
                <c:pt idx="94">
                  <c:v>19.0</c:v>
                </c:pt>
                <c:pt idx="95">
                  <c:v>2.0</c:v>
                </c:pt>
                <c:pt idx="96">
                  <c:v>3.0</c:v>
                </c:pt>
                <c:pt idx="97">
                  <c:v>8.0</c:v>
                </c:pt>
                <c:pt idx="98">
                  <c:v>30.0</c:v>
                </c:pt>
                <c:pt idx="101">
                  <c:v>6.0</c:v>
                </c:pt>
                <c:pt idx="102">
                  <c:v>18.0</c:v>
                </c:pt>
              </c:numCache>
            </c:numRef>
          </c:val>
        </c:ser>
        <c:ser>
          <c:idx val="5"/>
          <c:order val="4"/>
          <c:tx>
            <c:strRef>
              <c:f>'B77 CHT'!$G$4</c:f>
              <c:strCache>
                <c:ptCount val="1"/>
                <c:pt idx="0">
                  <c:v>1 mm Cyperaceae</c:v>
                </c:pt>
              </c:strCache>
            </c:strRef>
          </c:tx>
          <c:invertIfNegative val="0"/>
          <c:val>
            <c:numRef>
              <c:f>'B77 CHT'!$G$5:$G$108</c:f>
              <c:numCache>
                <c:formatCode>General</c:formatCode>
                <c:ptCount val="104"/>
                <c:pt idx="0">
                  <c:v>6.0</c:v>
                </c:pt>
                <c:pt idx="2">
                  <c:v>5.0</c:v>
                </c:pt>
                <c:pt idx="6">
                  <c:v>2.0</c:v>
                </c:pt>
                <c:pt idx="7">
                  <c:v>18.0</c:v>
                </c:pt>
                <c:pt idx="8">
                  <c:v>12.0</c:v>
                </c:pt>
                <c:pt idx="9">
                  <c:v>1.0</c:v>
                </c:pt>
                <c:pt idx="10">
                  <c:v>1.0</c:v>
                </c:pt>
                <c:pt idx="11">
                  <c:v>2.0</c:v>
                </c:pt>
                <c:pt idx="12">
                  <c:v>5.0</c:v>
                </c:pt>
                <c:pt idx="13">
                  <c:v>1.0</c:v>
                </c:pt>
                <c:pt idx="14">
                  <c:v>1.0</c:v>
                </c:pt>
                <c:pt idx="15">
                  <c:v>5.0</c:v>
                </c:pt>
                <c:pt idx="16">
                  <c:v>19.0</c:v>
                </c:pt>
                <c:pt idx="17">
                  <c:v>1.0</c:v>
                </c:pt>
                <c:pt idx="19">
                  <c:v>4.0</c:v>
                </c:pt>
                <c:pt idx="20">
                  <c:v>1.0</c:v>
                </c:pt>
                <c:pt idx="21">
                  <c:v>7.0</c:v>
                </c:pt>
                <c:pt idx="24">
                  <c:v>5.0</c:v>
                </c:pt>
                <c:pt idx="25">
                  <c:v>2.0</c:v>
                </c:pt>
                <c:pt idx="28">
                  <c:v>3.0</c:v>
                </c:pt>
                <c:pt idx="29">
                  <c:v>17.0</c:v>
                </c:pt>
                <c:pt idx="31">
                  <c:v>6.0</c:v>
                </c:pt>
                <c:pt idx="32">
                  <c:v>2.0</c:v>
                </c:pt>
                <c:pt idx="33">
                  <c:v>1.0</c:v>
                </c:pt>
                <c:pt idx="35">
                  <c:v>2.0</c:v>
                </c:pt>
                <c:pt idx="36">
                  <c:v>22.0</c:v>
                </c:pt>
                <c:pt idx="37">
                  <c:v>2.0</c:v>
                </c:pt>
                <c:pt idx="38">
                  <c:v>21.0</c:v>
                </c:pt>
                <c:pt idx="39">
                  <c:v>2.0</c:v>
                </c:pt>
                <c:pt idx="40">
                  <c:v>2.0</c:v>
                </c:pt>
                <c:pt idx="41">
                  <c:v>8.0</c:v>
                </c:pt>
                <c:pt idx="42">
                  <c:v>13.0</c:v>
                </c:pt>
                <c:pt idx="43">
                  <c:v>1.0</c:v>
                </c:pt>
                <c:pt idx="44">
                  <c:v>10.0</c:v>
                </c:pt>
                <c:pt idx="45">
                  <c:v>5.0</c:v>
                </c:pt>
                <c:pt idx="46">
                  <c:v>12.0</c:v>
                </c:pt>
                <c:pt idx="48">
                  <c:v>2.0</c:v>
                </c:pt>
                <c:pt idx="49">
                  <c:v>9.0</c:v>
                </c:pt>
                <c:pt idx="50">
                  <c:v>7.0</c:v>
                </c:pt>
                <c:pt idx="51">
                  <c:v>13.0</c:v>
                </c:pt>
                <c:pt idx="52">
                  <c:v>4.0</c:v>
                </c:pt>
                <c:pt idx="53">
                  <c:v>6.0</c:v>
                </c:pt>
                <c:pt idx="54">
                  <c:v>2.0</c:v>
                </c:pt>
                <c:pt idx="55">
                  <c:v>19.0</c:v>
                </c:pt>
                <c:pt idx="56">
                  <c:v>3.0</c:v>
                </c:pt>
                <c:pt idx="57">
                  <c:v>11.0</c:v>
                </c:pt>
                <c:pt idx="58">
                  <c:v>3.0</c:v>
                </c:pt>
                <c:pt idx="59">
                  <c:v>12.0</c:v>
                </c:pt>
                <c:pt idx="60">
                  <c:v>1.0</c:v>
                </c:pt>
                <c:pt idx="61">
                  <c:v>7.0</c:v>
                </c:pt>
                <c:pt idx="62">
                  <c:v>8.0</c:v>
                </c:pt>
                <c:pt idx="64">
                  <c:v>9.0</c:v>
                </c:pt>
                <c:pt idx="65">
                  <c:v>25.0</c:v>
                </c:pt>
                <c:pt idx="66">
                  <c:v>1.0</c:v>
                </c:pt>
                <c:pt idx="67">
                  <c:v>1.0</c:v>
                </c:pt>
                <c:pt idx="70">
                  <c:v>13.0</c:v>
                </c:pt>
                <c:pt idx="71">
                  <c:v>2.0</c:v>
                </c:pt>
                <c:pt idx="72">
                  <c:v>3.0</c:v>
                </c:pt>
                <c:pt idx="73">
                  <c:v>26.0</c:v>
                </c:pt>
                <c:pt idx="74">
                  <c:v>1.0</c:v>
                </c:pt>
                <c:pt idx="75">
                  <c:v>22.0</c:v>
                </c:pt>
                <c:pt idx="76">
                  <c:v>25.0</c:v>
                </c:pt>
                <c:pt idx="77">
                  <c:v>10.0</c:v>
                </c:pt>
                <c:pt idx="78">
                  <c:v>4.0</c:v>
                </c:pt>
                <c:pt idx="79">
                  <c:v>3.0</c:v>
                </c:pt>
                <c:pt idx="80">
                  <c:v>4.0</c:v>
                </c:pt>
                <c:pt idx="81">
                  <c:v>3.0</c:v>
                </c:pt>
                <c:pt idx="82">
                  <c:v>1.0</c:v>
                </c:pt>
                <c:pt idx="83">
                  <c:v>7.0</c:v>
                </c:pt>
                <c:pt idx="84">
                  <c:v>57.0</c:v>
                </c:pt>
                <c:pt idx="85">
                  <c:v>1.0</c:v>
                </c:pt>
                <c:pt idx="86">
                  <c:v>21.0</c:v>
                </c:pt>
                <c:pt idx="87">
                  <c:v>5.0</c:v>
                </c:pt>
                <c:pt idx="88">
                  <c:v>7.0</c:v>
                </c:pt>
                <c:pt idx="89">
                  <c:v>2.0</c:v>
                </c:pt>
                <c:pt idx="90">
                  <c:v>40.0</c:v>
                </c:pt>
                <c:pt idx="91">
                  <c:v>17.0</c:v>
                </c:pt>
                <c:pt idx="93">
                  <c:v>4.0</c:v>
                </c:pt>
                <c:pt idx="94">
                  <c:v>47.0</c:v>
                </c:pt>
                <c:pt idx="95">
                  <c:v>16.0</c:v>
                </c:pt>
                <c:pt idx="96">
                  <c:v>2.0</c:v>
                </c:pt>
                <c:pt idx="97">
                  <c:v>58.0</c:v>
                </c:pt>
                <c:pt idx="98">
                  <c:v>13.0</c:v>
                </c:pt>
                <c:pt idx="100">
                  <c:v>4.0</c:v>
                </c:pt>
              </c:numCache>
            </c:numRef>
          </c:val>
        </c:ser>
        <c:ser>
          <c:idx val="6"/>
          <c:order val="5"/>
          <c:tx>
            <c:strRef>
              <c:f>'B77 CHT'!$H$4</c:f>
              <c:strCache>
                <c:ptCount val="1"/>
                <c:pt idx="0">
                  <c:v>1 mm reed culm node</c:v>
                </c:pt>
              </c:strCache>
            </c:strRef>
          </c:tx>
          <c:invertIfNegative val="0"/>
          <c:val>
            <c:numRef>
              <c:f>'B77 CHT'!$H$5:$H$108</c:f>
              <c:numCache>
                <c:formatCode>General</c:formatCode>
                <c:ptCount val="104"/>
                <c:pt idx="4">
                  <c:v>1.0</c:v>
                </c:pt>
                <c:pt idx="7">
                  <c:v>1.0</c:v>
                </c:pt>
                <c:pt idx="8">
                  <c:v>3.0</c:v>
                </c:pt>
                <c:pt idx="9">
                  <c:v>1.5</c:v>
                </c:pt>
                <c:pt idx="13">
                  <c:v>2.0</c:v>
                </c:pt>
                <c:pt idx="15">
                  <c:v>8.0</c:v>
                </c:pt>
                <c:pt idx="17">
                  <c:v>1.0</c:v>
                </c:pt>
                <c:pt idx="21">
                  <c:v>3.0</c:v>
                </c:pt>
                <c:pt idx="24">
                  <c:v>2.0</c:v>
                </c:pt>
                <c:pt idx="28">
                  <c:v>2.0</c:v>
                </c:pt>
                <c:pt idx="30">
                  <c:v>1.0</c:v>
                </c:pt>
                <c:pt idx="31">
                  <c:v>1.0</c:v>
                </c:pt>
                <c:pt idx="32">
                  <c:v>2.0</c:v>
                </c:pt>
                <c:pt idx="33">
                  <c:v>5.0</c:v>
                </c:pt>
                <c:pt idx="34">
                  <c:v>2.0</c:v>
                </c:pt>
                <c:pt idx="39">
                  <c:v>0.0</c:v>
                </c:pt>
                <c:pt idx="41">
                  <c:v>3.0</c:v>
                </c:pt>
                <c:pt idx="42">
                  <c:v>3.0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8">
                  <c:v>10.0</c:v>
                </c:pt>
                <c:pt idx="49">
                  <c:v>1.0</c:v>
                </c:pt>
                <c:pt idx="52">
                  <c:v>3.0</c:v>
                </c:pt>
                <c:pt idx="55">
                  <c:v>13.0</c:v>
                </c:pt>
                <c:pt idx="57">
                  <c:v>1.0</c:v>
                </c:pt>
                <c:pt idx="58">
                  <c:v>5.0</c:v>
                </c:pt>
                <c:pt idx="60">
                  <c:v>1.0</c:v>
                </c:pt>
                <c:pt idx="61">
                  <c:v>2.0</c:v>
                </c:pt>
                <c:pt idx="63">
                  <c:v>2.0</c:v>
                </c:pt>
                <c:pt idx="67">
                  <c:v>1.0</c:v>
                </c:pt>
                <c:pt idx="71">
                  <c:v>5.0</c:v>
                </c:pt>
                <c:pt idx="72">
                  <c:v>5.0</c:v>
                </c:pt>
                <c:pt idx="73">
                  <c:v>4.0</c:v>
                </c:pt>
                <c:pt idx="79">
                  <c:v>4.0</c:v>
                </c:pt>
                <c:pt idx="80">
                  <c:v>3.0</c:v>
                </c:pt>
                <c:pt idx="81">
                  <c:v>8.0</c:v>
                </c:pt>
                <c:pt idx="82">
                  <c:v>3.0</c:v>
                </c:pt>
                <c:pt idx="83">
                  <c:v>7.0</c:v>
                </c:pt>
                <c:pt idx="85">
                  <c:v>5.0</c:v>
                </c:pt>
                <c:pt idx="87">
                  <c:v>20.0</c:v>
                </c:pt>
                <c:pt idx="89">
                  <c:v>1.0</c:v>
                </c:pt>
                <c:pt idx="91">
                  <c:v>1.0</c:v>
                </c:pt>
                <c:pt idx="92">
                  <c:v>15.0</c:v>
                </c:pt>
                <c:pt idx="93">
                  <c:v>1.0</c:v>
                </c:pt>
                <c:pt idx="94">
                  <c:v>1.0</c:v>
                </c:pt>
                <c:pt idx="95">
                  <c:v>5.0</c:v>
                </c:pt>
                <c:pt idx="96">
                  <c:v>2.0</c:v>
                </c:pt>
                <c:pt idx="98">
                  <c:v>7.0</c:v>
                </c:pt>
              </c:numCache>
            </c:numRef>
          </c:val>
        </c:ser>
        <c:ser>
          <c:idx val="7"/>
          <c:order val="6"/>
          <c:tx>
            <c:strRef>
              <c:f>'B77 CHT'!$I$4</c:f>
              <c:strCache>
                <c:ptCount val="1"/>
                <c:pt idx="0">
                  <c:v>1 mm free-threshing cereal rachis</c:v>
                </c:pt>
              </c:strCache>
            </c:strRef>
          </c:tx>
          <c:invertIfNegative val="0"/>
          <c:val>
            <c:numRef>
              <c:f>'B77 CHT'!$I$5:$I$108</c:f>
              <c:numCache>
                <c:formatCode>General</c:formatCode>
                <c:ptCount val="104"/>
                <c:pt idx="2">
                  <c:v>1.0</c:v>
                </c:pt>
                <c:pt idx="3">
                  <c:v>1.0</c:v>
                </c:pt>
                <c:pt idx="9">
                  <c:v>5.0</c:v>
                </c:pt>
                <c:pt idx="14">
                  <c:v>2.0</c:v>
                </c:pt>
                <c:pt idx="17">
                  <c:v>1.0</c:v>
                </c:pt>
                <c:pt idx="18">
                  <c:v>4.0</c:v>
                </c:pt>
                <c:pt idx="20">
                  <c:v>2.0</c:v>
                </c:pt>
                <c:pt idx="23">
                  <c:v>2.0</c:v>
                </c:pt>
                <c:pt idx="25">
                  <c:v>1.0</c:v>
                </c:pt>
                <c:pt idx="30">
                  <c:v>1.0</c:v>
                </c:pt>
                <c:pt idx="31">
                  <c:v>2.0</c:v>
                </c:pt>
                <c:pt idx="35">
                  <c:v>1.0</c:v>
                </c:pt>
                <c:pt idx="38">
                  <c:v>2.0</c:v>
                </c:pt>
                <c:pt idx="39">
                  <c:v>1.0</c:v>
                </c:pt>
                <c:pt idx="43">
                  <c:v>3.0</c:v>
                </c:pt>
                <c:pt idx="45">
                  <c:v>3.0</c:v>
                </c:pt>
                <c:pt idx="47">
                  <c:v>5.0</c:v>
                </c:pt>
                <c:pt idx="48">
                  <c:v>1.0</c:v>
                </c:pt>
                <c:pt idx="49">
                  <c:v>2.0</c:v>
                </c:pt>
                <c:pt idx="50">
                  <c:v>2.0</c:v>
                </c:pt>
                <c:pt idx="51">
                  <c:v>1.0</c:v>
                </c:pt>
                <c:pt idx="52">
                  <c:v>43.0</c:v>
                </c:pt>
                <c:pt idx="53">
                  <c:v>5.0</c:v>
                </c:pt>
                <c:pt idx="54">
                  <c:v>1.0</c:v>
                </c:pt>
                <c:pt idx="55">
                  <c:v>1.0</c:v>
                </c:pt>
                <c:pt idx="58">
                  <c:v>2.0</c:v>
                </c:pt>
                <c:pt idx="62">
                  <c:v>1.0</c:v>
                </c:pt>
                <c:pt idx="64">
                  <c:v>11.0</c:v>
                </c:pt>
                <c:pt idx="65">
                  <c:v>2.0</c:v>
                </c:pt>
                <c:pt idx="66">
                  <c:v>2.0</c:v>
                </c:pt>
                <c:pt idx="67">
                  <c:v>6.0</c:v>
                </c:pt>
                <c:pt idx="69">
                  <c:v>16.0</c:v>
                </c:pt>
                <c:pt idx="72">
                  <c:v>2.0</c:v>
                </c:pt>
                <c:pt idx="73">
                  <c:v>3.0</c:v>
                </c:pt>
                <c:pt idx="75">
                  <c:v>2.0</c:v>
                </c:pt>
                <c:pt idx="78">
                  <c:v>3.0</c:v>
                </c:pt>
                <c:pt idx="79">
                  <c:v>4.0</c:v>
                </c:pt>
                <c:pt idx="80">
                  <c:v>3.0</c:v>
                </c:pt>
                <c:pt idx="81">
                  <c:v>2.0</c:v>
                </c:pt>
                <c:pt idx="82">
                  <c:v>6.0</c:v>
                </c:pt>
                <c:pt idx="83">
                  <c:v>8.0</c:v>
                </c:pt>
                <c:pt idx="84">
                  <c:v>3.0</c:v>
                </c:pt>
                <c:pt idx="85">
                  <c:v>3.0</c:v>
                </c:pt>
                <c:pt idx="86">
                  <c:v>1.0</c:v>
                </c:pt>
                <c:pt idx="87">
                  <c:v>4.0</c:v>
                </c:pt>
                <c:pt idx="89">
                  <c:v>2.0</c:v>
                </c:pt>
                <c:pt idx="90">
                  <c:v>5.0</c:v>
                </c:pt>
                <c:pt idx="91">
                  <c:v>4.0</c:v>
                </c:pt>
                <c:pt idx="92">
                  <c:v>7.0</c:v>
                </c:pt>
                <c:pt idx="93">
                  <c:v>21.0</c:v>
                </c:pt>
                <c:pt idx="94">
                  <c:v>2.0</c:v>
                </c:pt>
                <c:pt idx="95">
                  <c:v>2.0</c:v>
                </c:pt>
                <c:pt idx="97">
                  <c:v>11.0</c:v>
                </c:pt>
                <c:pt idx="98">
                  <c:v>14.0</c:v>
                </c:pt>
                <c:pt idx="99">
                  <c:v>1.0</c:v>
                </c:pt>
                <c:pt idx="101">
                  <c:v>1.0</c:v>
                </c:pt>
              </c:numCache>
            </c:numRef>
          </c:val>
        </c:ser>
        <c:ser>
          <c:idx val="8"/>
          <c:order val="7"/>
          <c:tx>
            <c:strRef>
              <c:f>'B77 CHT'!$J$4</c:f>
              <c:strCache>
                <c:ptCount val="1"/>
                <c:pt idx="0">
                  <c:v>1 mm nutshell_fruitstone</c:v>
                </c:pt>
              </c:strCache>
            </c:strRef>
          </c:tx>
          <c:invertIfNegative val="0"/>
          <c:val>
            <c:numRef>
              <c:f>'B77 CHT'!$J$5:$J$108</c:f>
              <c:numCache>
                <c:formatCode>General</c:formatCode>
                <c:ptCount val="104"/>
                <c:pt idx="2">
                  <c:v>1.0</c:v>
                </c:pt>
                <c:pt idx="12">
                  <c:v>4.0</c:v>
                </c:pt>
                <c:pt idx="15">
                  <c:v>1.0</c:v>
                </c:pt>
                <c:pt idx="17">
                  <c:v>1.0</c:v>
                </c:pt>
                <c:pt idx="19">
                  <c:v>1.0</c:v>
                </c:pt>
                <c:pt idx="20">
                  <c:v>5.0</c:v>
                </c:pt>
                <c:pt idx="21">
                  <c:v>2.0</c:v>
                </c:pt>
                <c:pt idx="22">
                  <c:v>1.0</c:v>
                </c:pt>
                <c:pt idx="26">
                  <c:v>1.0</c:v>
                </c:pt>
                <c:pt idx="28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2.0</c:v>
                </c:pt>
                <c:pt idx="34">
                  <c:v>2.0</c:v>
                </c:pt>
                <c:pt idx="36">
                  <c:v>2.0</c:v>
                </c:pt>
                <c:pt idx="38">
                  <c:v>1.0</c:v>
                </c:pt>
                <c:pt idx="39">
                  <c:v>0.0</c:v>
                </c:pt>
                <c:pt idx="41">
                  <c:v>1.0</c:v>
                </c:pt>
                <c:pt idx="42">
                  <c:v>1.0</c:v>
                </c:pt>
                <c:pt idx="44">
                  <c:v>5.0</c:v>
                </c:pt>
                <c:pt idx="45">
                  <c:v>1.0</c:v>
                </c:pt>
                <c:pt idx="49">
                  <c:v>3.0</c:v>
                </c:pt>
                <c:pt idx="58">
                  <c:v>1.0</c:v>
                </c:pt>
                <c:pt idx="59">
                  <c:v>3.0</c:v>
                </c:pt>
                <c:pt idx="60">
                  <c:v>16.0</c:v>
                </c:pt>
                <c:pt idx="61">
                  <c:v>5.0</c:v>
                </c:pt>
                <c:pt idx="62">
                  <c:v>3.0</c:v>
                </c:pt>
                <c:pt idx="64">
                  <c:v>1.0</c:v>
                </c:pt>
                <c:pt idx="65">
                  <c:v>2.0</c:v>
                </c:pt>
                <c:pt idx="68">
                  <c:v>2.0</c:v>
                </c:pt>
                <c:pt idx="71">
                  <c:v>12.0</c:v>
                </c:pt>
                <c:pt idx="75">
                  <c:v>1.0</c:v>
                </c:pt>
                <c:pt idx="76">
                  <c:v>7.0</c:v>
                </c:pt>
                <c:pt idx="78">
                  <c:v>2.0</c:v>
                </c:pt>
                <c:pt idx="79">
                  <c:v>1.0</c:v>
                </c:pt>
                <c:pt idx="81">
                  <c:v>7.0</c:v>
                </c:pt>
                <c:pt idx="82">
                  <c:v>2.0</c:v>
                </c:pt>
                <c:pt idx="83">
                  <c:v>4.0</c:v>
                </c:pt>
                <c:pt idx="86">
                  <c:v>5.0</c:v>
                </c:pt>
                <c:pt idx="87">
                  <c:v>1.0</c:v>
                </c:pt>
                <c:pt idx="90">
                  <c:v>4.0</c:v>
                </c:pt>
                <c:pt idx="91">
                  <c:v>3.0</c:v>
                </c:pt>
                <c:pt idx="92">
                  <c:v>2.0</c:v>
                </c:pt>
                <c:pt idx="94">
                  <c:v>11.0</c:v>
                </c:pt>
                <c:pt idx="95">
                  <c:v>1.0</c:v>
                </c:pt>
                <c:pt idx="96">
                  <c:v>8.0</c:v>
                </c:pt>
                <c:pt idx="97">
                  <c:v>8.0</c:v>
                </c:pt>
                <c:pt idx="100">
                  <c:v>2.0</c:v>
                </c:pt>
              </c:numCache>
            </c:numRef>
          </c:val>
        </c:ser>
        <c:ser>
          <c:idx val="9"/>
          <c:order val="8"/>
          <c:tx>
            <c:strRef>
              <c:f>'B77 CHT'!$K$4</c:f>
              <c:strCache>
                <c:ptCount val="1"/>
                <c:pt idx="0">
                  <c:v>1 mm barley rachis</c:v>
                </c:pt>
              </c:strCache>
            </c:strRef>
          </c:tx>
          <c:invertIfNegative val="0"/>
          <c:val>
            <c:numRef>
              <c:f>'B77 CHT'!$K$5:$K$108</c:f>
              <c:numCache>
                <c:formatCode>General</c:formatCode>
                <c:ptCount val="104"/>
                <c:pt idx="13">
                  <c:v>3.0</c:v>
                </c:pt>
                <c:pt idx="15">
                  <c:v>2.0</c:v>
                </c:pt>
                <c:pt idx="17">
                  <c:v>4.0</c:v>
                </c:pt>
                <c:pt idx="20">
                  <c:v>2.0</c:v>
                </c:pt>
                <c:pt idx="21">
                  <c:v>3.0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2.0</c:v>
                </c:pt>
                <c:pt idx="39">
                  <c:v>1.0</c:v>
                </c:pt>
                <c:pt idx="43">
                  <c:v>2.0</c:v>
                </c:pt>
                <c:pt idx="45">
                  <c:v>1.0</c:v>
                </c:pt>
                <c:pt idx="46">
                  <c:v>2.0</c:v>
                </c:pt>
                <c:pt idx="51">
                  <c:v>2.0</c:v>
                </c:pt>
                <c:pt idx="52">
                  <c:v>19.0</c:v>
                </c:pt>
                <c:pt idx="53">
                  <c:v>4.0</c:v>
                </c:pt>
                <c:pt idx="55">
                  <c:v>3.0</c:v>
                </c:pt>
                <c:pt idx="57">
                  <c:v>2.0</c:v>
                </c:pt>
                <c:pt idx="59">
                  <c:v>3.0</c:v>
                </c:pt>
                <c:pt idx="60">
                  <c:v>6.0</c:v>
                </c:pt>
                <c:pt idx="64">
                  <c:v>1.0</c:v>
                </c:pt>
                <c:pt idx="65">
                  <c:v>3.0</c:v>
                </c:pt>
                <c:pt idx="66">
                  <c:v>2.0</c:v>
                </c:pt>
                <c:pt idx="68">
                  <c:v>1.0</c:v>
                </c:pt>
                <c:pt idx="69">
                  <c:v>1.0</c:v>
                </c:pt>
                <c:pt idx="70">
                  <c:v>3.0</c:v>
                </c:pt>
                <c:pt idx="71">
                  <c:v>4.0</c:v>
                </c:pt>
                <c:pt idx="72">
                  <c:v>1.0</c:v>
                </c:pt>
                <c:pt idx="73">
                  <c:v>2.0</c:v>
                </c:pt>
                <c:pt idx="75">
                  <c:v>1.0</c:v>
                </c:pt>
                <c:pt idx="76">
                  <c:v>1.0</c:v>
                </c:pt>
                <c:pt idx="80">
                  <c:v>4.0</c:v>
                </c:pt>
                <c:pt idx="81">
                  <c:v>5.0</c:v>
                </c:pt>
                <c:pt idx="82">
                  <c:v>2.0</c:v>
                </c:pt>
                <c:pt idx="83">
                  <c:v>4.0</c:v>
                </c:pt>
                <c:pt idx="84">
                  <c:v>6.0</c:v>
                </c:pt>
                <c:pt idx="85">
                  <c:v>1.0</c:v>
                </c:pt>
                <c:pt idx="87">
                  <c:v>6.0</c:v>
                </c:pt>
                <c:pt idx="89">
                  <c:v>1.0</c:v>
                </c:pt>
                <c:pt idx="90">
                  <c:v>3.0</c:v>
                </c:pt>
                <c:pt idx="91">
                  <c:v>3.0</c:v>
                </c:pt>
                <c:pt idx="93">
                  <c:v>2.0</c:v>
                </c:pt>
                <c:pt idx="96">
                  <c:v>1.0</c:v>
                </c:pt>
                <c:pt idx="97">
                  <c:v>9.0</c:v>
                </c:pt>
                <c:pt idx="98">
                  <c:v>2.0</c:v>
                </c:pt>
                <c:pt idx="99">
                  <c:v>2.0</c:v>
                </c:pt>
              </c:numCache>
            </c:numRef>
          </c:val>
        </c:ser>
        <c:ser>
          <c:idx val="10"/>
          <c:order val="9"/>
          <c:tx>
            <c:strRef>
              <c:f>'B77 CHT'!$L$4</c:f>
              <c:strCache>
                <c:ptCount val="1"/>
                <c:pt idx="0">
                  <c:v>1 mm lentil</c:v>
                </c:pt>
              </c:strCache>
            </c:strRef>
          </c:tx>
          <c:invertIfNegative val="0"/>
          <c:val>
            <c:numRef>
              <c:f>'B77 CHT'!$L$5:$L$108</c:f>
              <c:numCache>
                <c:formatCode>General</c:formatCode>
                <c:ptCount val="104"/>
                <c:pt idx="7">
                  <c:v>1.0</c:v>
                </c:pt>
                <c:pt idx="25">
                  <c:v>4.0</c:v>
                </c:pt>
                <c:pt idx="32">
                  <c:v>1.0</c:v>
                </c:pt>
                <c:pt idx="34">
                  <c:v>1.0</c:v>
                </c:pt>
                <c:pt idx="39">
                  <c:v>0.0</c:v>
                </c:pt>
                <c:pt idx="41">
                  <c:v>1.0</c:v>
                </c:pt>
                <c:pt idx="44">
                  <c:v>1.0</c:v>
                </c:pt>
                <c:pt idx="48">
                  <c:v>1.0</c:v>
                </c:pt>
                <c:pt idx="57">
                  <c:v>2.0</c:v>
                </c:pt>
                <c:pt idx="59">
                  <c:v>1.0</c:v>
                </c:pt>
                <c:pt idx="61">
                  <c:v>2.0</c:v>
                </c:pt>
                <c:pt idx="68">
                  <c:v>1.0</c:v>
                </c:pt>
                <c:pt idx="70">
                  <c:v>3.0</c:v>
                </c:pt>
                <c:pt idx="73">
                  <c:v>3.0</c:v>
                </c:pt>
                <c:pt idx="74">
                  <c:v>4.0</c:v>
                </c:pt>
                <c:pt idx="76">
                  <c:v>2.0</c:v>
                </c:pt>
                <c:pt idx="83">
                  <c:v>1.0</c:v>
                </c:pt>
                <c:pt idx="84">
                  <c:v>1.0</c:v>
                </c:pt>
                <c:pt idx="86">
                  <c:v>7.0</c:v>
                </c:pt>
                <c:pt idx="90">
                  <c:v>5.0</c:v>
                </c:pt>
                <c:pt idx="93">
                  <c:v>2.0</c:v>
                </c:pt>
                <c:pt idx="96">
                  <c:v>1.0</c:v>
                </c:pt>
                <c:pt idx="97">
                  <c:v>9.0</c:v>
                </c:pt>
                <c:pt idx="98">
                  <c:v>2.0</c:v>
                </c:pt>
              </c:numCache>
            </c:numRef>
          </c:val>
        </c:ser>
        <c:ser>
          <c:idx val="11"/>
          <c:order val="10"/>
          <c:tx>
            <c:strRef>
              <c:f>'B77 CHT'!$M$4</c:f>
              <c:strCache>
                <c:ptCount val="1"/>
                <c:pt idx="0">
                  <c:v>1 mm free-threshing wheat grain</c:v>
                </c:pt>
              </c:strCache>
            </c:strRef>
          </c:tx>
          <c:invertIfNegative val="0"/>
          <c:val>
            <c:numRef>
              <c:f>'B77 CHT'!$M$5:$M$108</c:f>
              <c:numCache>
                <c:formatCode>General</c:formatCode>
                <c:ptCount val="104"/>
                <c:pt idx="8">
                  <c:v>1.0</c:v>
                </c:pt>
                <c:pt idx="22">
                  <c:v>1.0</c:v>
                </c:pt>
                <c:pt idx="24">
                  <c:v>2.0</c:v>
                </c:pt>
                <c:pt idx="31">
                  <c:v>2.0</c:v>
                </c:pt>
                <c:pt idx="32">
                  <c:v>1.0</c:v>
                </c:pt>
                <c:pt idx="39">
                  <c:v>0.0</c:v>
                </c:pt>
                <c:pt idx="48">
                  <c:v>1.0</c:v>
                </c:pt>
                <c:pt idx="51">
                  <c:v>1.0</c:v>
                </c:pt>
                <c:pt idx="52">
                  <c:v>2.0</c:v>
                </c:pt>
                <c:pt idx="55">
                  <c:v>4.0</c:v>
                </c:pt>
                <c:pt idx="65">
                  <c:v>1.0</c:v>
                </c:pt>
                <c:pt idx="66">
                  <c:v>1.0</c:v>
                </c:pt>
                <c:pt idx="73">
                  <c:v>2.0</c:v>
                </c:pt>
                <c:pt idx="76">
                  <c:v>3.0</c:v>
                </c:pt>
                <c:pt idx="79">
                  <c:v>1.0</c:v>
                </c:pt>
                <c:pt idx="88">
                  <c:v>1.0</c:v>
                </c:pt>
                <c:pt idx="93">
                  <c:v>1.0</c:v>
                </c:pt>
              </c:numCache>
            </c:numRef>
          </c:val>
        </c:ser>
        <c:ser>
          <c:idx val="12"/>
          <c:order val="11"/>
          <c:tx>
            <c:strRef>
              <c:f>'B77 CHT'!$N$4</c:f>
              <c:strCache>
                <c:ptCount val="1"/>
                <c:pt idx="0">
                  <c:v>1 mm cereal culm node</c:v>
                </c:pt>
              </c:strCache>
            </c:strRef>
          </c:tx>
          <c:invertIfNegative val="0"/>
          <c:val>
            <c:numRef>
              <c:f>'B77 CHT'!$N$5:$N$108</c:f>
              <c:numCache>
                <c:formatCode>General</c:formatCode>
                <c:ptCount val="104"/>
                <c:pt idx="0">
                  <c:v>2.0</c:v>
                </c:pt>
                <c:pt idx="14">
                  <c:v>8.0</c:v>
                </c:pt>
                <c:pt idx="17">
                  <c:v>1.0</c:v>
                </c:pt>
                <c:pt idx="20">
                  <c:v>1.0</c:v>
                </c:pt>
                <c:pt idx="28">
                  <c:v>2.0</c:v>
                </c:pt>
                <c:pt idx="30">
                  <c:v>1.0</c:v>
                </c:pt>
                <c:pt idx="39">
                  <c:v>0.0</c:v>
                </c:pt>
                <c:pt idx="53">
                  <c:v>6.0</c:v>
                </c:pt>
                <c:pt idx="57">
                  <c:v>6.0</c:v>
                </c:pt>
                <c:pt idx="59">
                  <c:v>5.0</c:v>
                </c:pt>
                <c:pt idx="65">
                  <c:v>4.0</c:v>
                </c:pt>
                <c:pt idx="68">
                  <c:v>2.0</c:v>
                </c:pt>
                <c:pt idx="69">
                  <c:v>4.0</c:v>
                </c:pt>
                <c:pt idx="70">
                  <c:v>2.0</c:v>
                </c:pt>
                <c:pt idx="78">
                  <c:v>1.0</c:v>
                </c:pt>
                <c:pt idx="86">
                  <c:v>1.0</c:v>
                </c:pt>
                <c:pt idx="96">
                  <c:v>1.0</c:v>
                </c:pt>
                <c:pt idx="103">
                  <c:v>1.0</c:v>
                </c:pt>
              </c:numCache>
            </c:numRef>
          </c:val>
        </c:ser>
        <c:ser>
          <c:idx val="13"/>
          <c:order val="12"/>
          <c:tx>
            <c:strRef>
              <c:f>'B77 CHT'!$O$4</c:f>
              <c:strCache>
                <c:ptCount val="1"/>
                <c:pt idx="0">
                  <c:v>1 mm pea</c:v>
                </c:pt>
              </c:strCache>
            </c:strRef>
          </c:tx>
          <c:invertIfNegative val="0"/>
          <c:val>
            <c:numRef>
              <c:f>'B77 CHT'!$O$5:$O$108</c:f>
              <c:numCache>
                <c:formatCode>General</c:formatCode>
                <c:ptCount val="104"/>
                <c:pt idx="0">
                  <c:v>1.0</c:v>
                </c:pt>
                <c:pt idx="23">
                  <c:v>17.0</c:v>
                </c:pt>
                <c:pt idx="39">
                  <c:v>0.0</c:v>
                </c:pt>
                <c:pt idx="51">
                  <c:v>1.0</c:v>
                </c:pt>
                <c:pt idx="53">
                  <c:v>1.0</c:v>
                </c:pt>
                <c:pt idx="66">
                  <c:v>1.0</c:v>
                </c:pt>
                <c:pt idx="72">
                  <c:v>1.0</c:v>
                </c:pt>
                <c:pt idx="81">
                  <c:v>1.0</c:v>
                </c:pt>
                <c:pt idx="91">
                  <c:v>1.0</c:v>
                </c:pt>
              </c:numCache>
            </c:numRef>
          </c:val>
        </c:ser>
        <c:ser>
          <c:idx val="14"/>
          <c:order val="13"/>
          <c:tx>
            <c:strRef>
              <c:f>'B77 CHT'!$P$4</c:f>
              <c:strCache>
                <c:ptCount val="1"/>
                <c:pt idx="0">
                  <c:v>1 mm bitter vetch</c:v>
                </c:pt>
              </c:strCache>
            </c:strRef>
          </c:tx>
          <c:invertIfNegative val="0"/>
          <c:val>
            <c:numRef>
              <c:f>'B77 CHT'!$P$5:$P$108</c:f>
              <c:numCache>
                <c:formatCode>General</c:formatCode>
                <c:ptCount val="104"/>
                <c:pt idx="39">
                  <c:v>0.0</c:v>
                </c:pt>
                <c:pt idx="70">
                  <c:v>1.0</c:v>
                </c:pt>
                <c:pt idx="86">
                  <c:v>1.0</c:v>
                </c:pt>
                <c:pt idx="94">
                  <c:v>1.0</c:v>
                </c:pt>
              </c:numCache>
            </c:numRef>
          </c:val>
        </c:ser>
        <c:ser>
          <c:idx val="15"/>
          <c:order val="14"/>
          <c:tx>
            <c:strRef>
              <c:f>'B77 CHT'!$Q$4</c:f>
              <c:strCache>
                <c:ptCount val="1"/>
                <c:pt idx="0">
                  <c:v>1 mm Celtis</c:v>
                </c:pt>
              </c:strCache>
            </c:strRef>
          </c:tx>
          <c:invertIfNegative val="0"/>
          <c:val>
            <c:numRef>
              <c:f>'B77 CHT'!$Q$5:$Q$108</c:f>
              <c:numCache>
                <c:formatCode>General</c:formatCode>
                <c:ptCount val="104"/>
                <c:pt idx="39">
                  <c:v>0.0</c:v>
                </c:pt>
                <c:pt idx="72">
                  <c:v>4.0</c:v>
                </c:pt>
                <c:pt idx="91">
                  <c:v>1.0</c:v>
                </c:pt>
              </c:numCache>
            </c:numRef>
          </c:val>
        </c:ser>
        <c:ser>
          <c:idx val="16"/>
          <c:order val="15"/>
          <c:tx>
            <c:strRef>
              <c:f>'B77 CHT'!$R$4</c:f>
              <c:strCache>
                <c:ptCount val="1"/>
                <c:pt idx="0">
                  <c:v>1 mm chickpea</c:v>
                </c:pt>
              </c:strCache>
            </c:strRef>
          </c:tx>
          <c:invertIfNegative val="0"/>
          <c:val>
            <c:numRef>
              <c:f>'B77 CHT'!$R$5:$R$108</c:f>
              <c:numCache>
                <c:formatCode>General</c:formatCode>
                <c:ptCount val="104"/>
                <c:pt idx="39">
                  <c:v>0.0</c:v>
                </c:pt>
                <c:pt idx="84">
                  <c:v>1.0</c:v>
                </c:pt>
              </c:numCache>
            </c:numRef>
          </c:val>
        </c:ser>
        <c:ser>
          <c:idx val="17"/>
          <c:order val="16"/>
          <c:tx>
            <c:strRef>
              <c:f>'B77 CHT'!$S$4</c:f>
              <c:strCache>
                <c:ptCount val="1"/>
                <c:pt idx="0">
                  <c:v>1 mm fruitstone</c:v>
                </c:pt>
              </c:strCache>
            </c:strRef>
          </c:tx>
          <c:invertIfNegative val="0"/>
          <c:val>
            <c:numRef>
              <c:f>'B77 CHT'!$S$5:$S$108</c:f>
              <c:numCache>
                <c:formatCode>General</c:formatCode>
                <c:ptCount val="104"/>
                <c:pt idx="39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7115768"/>
        <c:axId val="2112033752"/>
      </c:barChart>
      <c:catAx>
        <c:axId val="18171157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12033752"/>
        <c:crosses val="autoZero"/>
        <c:auto val="1"/>
        <c:lblAlgn val="ctr"/>
        <c:lblOffset val="100"/>
        <c:noMultiLvlLbl val="0"/>
      </c:catAx>
      <c:valAx>
        <c:axId val="21120337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17115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'CROP ONLY'!$B$2</c:f>
              <c:strCache>
                <c:ptCount val="1"/>
                <c:pt idx="0">
                  <c:v>TOT GL WHT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numRef>
              <c:f>'CROP ONLY'!$A$3:$A$106</c:f>
              <c:numCache>
                <c:formatCode>General</c:formatCode>
                <c:ptCount val="104"/>
                <c:pt idx="0">
                  <c:v>16478.0</c:v>
                </c:pt>
                <c:pt idx="1">
                  <c:v>20610.0</c:v>
                </c:pt>
                <c:pt idx="2">
                  <c:v>16418.0</c:v>
                </c:pt>
                <c:pt idx="3">
                  <c:v>17502.0</c:v>
                </c:pt>
                <c:pt idx="4">
                  <c:v>16421.0</c:v>
                </c:pt>
                <c:pt idx="5">
                  <c:v>17515.0</c:v>
                </c:pt>
                <c:pt idx="6">
                  <c:v>16413.0</c:v>
                </c:pt>
                <c:pt idx="7">
                  <c:v>16423.0</c:v>
                </c:pt>
                <c:pt idx="8">
                  <c:v>19045.0</c:v>
                </c:pt>
                <c:pt idx="9">
                  <c:v>16476.0</c:v>
                </c:pt>
                <c:pt idx="10">
                  <c:v>16478.0</c:v>
                </c:pt>
                <c:pt idx="11">
                  <c:v>16478.0</c:v>
                </c:pt>
                <c:pt idx="12">
                  <c:v>19528.0</c:v>
                </c:pt>
                <c:pt idx="13">
                  <c:v>16498.0</c:v>
                </c:pt>
                <c:pt idx="14">
                  <c:v>16469.0</c:v>
                </c:pt>
                <c:pt idx="15">
                  <c:v>19533.0</c:v>
                </c:pt>
                <c:pt idx="16">
                  <c:v>16452.0</c:v>
                </c:pt>
                <c:pt idx="17">
                  <c:v>16498.0</c:v>
                </c:pt>
                <c:pt idx="18">
                  <c:v>16415.0</c:v>
                </c:pt>
                <c:pt idx="19">
                  <c:v>16459.0</c:v>
                </c:pt>
                <c:pt idx="20">
                  <c:v>17503.0</c:v>
                </c:pt>
                <c:pt idx="21">
                  <c:v>16482.0</c:v>
                </c:pt>
                <c:pt idx="22">
                  <c:v>16467.0</c:v>
                </c:pt>
                <c:pt idx="23">
                  <c:v>19528.0</c:v>
                </c:pt>
                <c:pt idx="24">
                  <c:v>20478.0</c:v>
                </c:pt>
                <c:pt idx="25">
                  <c:v>16496.0</c:v>
                </c:pt>
                <c:pt idx="26">
                  <c:v>16487.0</c:v>
                </c:pt>
                <c:pt idx="27">
                  <c:v>16481.0</c:v>
                </c:pt>
                <c:pt idx="28">
                  <c:v>19502.0</c:v>
                </c:pt>
                <c:pt idx="29">
                  <c:v>16477.0</c:v>
                </c:pt>
                <c:pt idx="30">
                  <c:v>16416.0</c:v>
                </c:pt>
                <c:pt idx="31">
                  <c:v>16457.0</c:v>
                </c:pt>
                <c:pt idx="32">
                  <c:v>16484.0</c:v>
                </c:pt>
                <c:pt idx="33">
                  <c:v>16431.0</c:v>
                </c:pt>
                <c:pt idx="34">
                  <c:v>17519.0</c:v>
                </c:pt>
                <c:pt idx="35">
                  <c:v>20464.0</c:v>
                </c:pt>
                <c:pt idx="36">
                  <c:v>19001.0</c:v>
                </c:pt>
                <c:pt idx="37">
                  <c:v>17522.0</c:v>
                </c:pt>
                <c:pt idx="38">
                  <c:v>19021.0</c:v>
                </c:pt>
                <c:pt idx="39">
                  <c:v>19013.0</c:v>
                </c:pt>
                <c:pt idx="40">
                  <c:v>19527.0</c:v>
                </c:pt>
                <c:pt idx="41">
                  <c:v>17573.0</c:v>
                </c:pt>
                <c:pt idx="42">
                  <c:v>19011.0</c:v>
                </c:pt>
                <c:pt idx="43">
                  <c:v>17524.0</c:v>
                </c:pt>
                <c:pt idx="44">
                  <c:v>17571.0</c:v>
                </c:pt>
                <c:pt idx="45">
                  <c:v>19002.0</c:v>
                </c:pt>
                <c:pt idx="46">
                  <c:v>19004.0</c:v>
                </c:pt>
                <c:pt idx="47">
                  <c:v>19045.0</c:v>
                </c:pt>
                <c:pt idx="48">
                  <c:v>19032.0</c:v>
                </c:pt>
                <c:pt idx="49">
                  <c:v>20479.0</c:v>
                </c:pt>
                <c:pt idx="50">
                  <c:v>19004.0</c:v>
                </c:pt>
                <c:pt idx="51">
                  <c:v>19054.0</c:v>
                </c:pt>
                <c:pt idx="52">
                  <c:v>19044.0</c:v>
                </c:pt>
                <c:pt idx="53">
                  <c:v>20611.0</c:v>
                </c:pt>
                <c:pt idx="54">
                  <c:v>19071.0</c:v>
                </c:pt>
                <c:pt idx="55">
                  <c:v>22092.0</c:v>
                </c:pt>
                <c:pt idx="56">
                  <c:v>17580.0</c:v>
                </c:pt>
                <c:pt idx="57">
                  <c:v>19042.0</c:v>
                </c:pt>
                <c:pt idx="58">
                  <c:v>19266.0</c:v>
                </c:pt>
                <c:pt idx="59">
                  <c:v>19084.0</c:v>
                </c:pt>
                <c:pt idx="60">
                  <c:v>19030.0</c:v>
                </c:pt>
                <c:pt idx="61">
                  <c:v>19281.0</c:v>
                </c:pt>
                <c:pt idx="62">
                  <c:v>19282.0</c:v>
                </c:pt>
                <c:pt idx="63">
                  <c:v>19289.0</c:v>
                </c:pt>
                <c:pt idx="64">
                  <c:v>19073.0</c:v>
                </c:pt>
                <c:pt idx="65">
                  <c:v>19530.0</c:v>
                </c:pt>
                <c:pt idx="66">
                  <c:v>19531.0</c:v>
                </c:pt>
                <c:pt idx="67">
                  <c:v>20482.0</c:v>
                </c:pt>
                <c:pt idx="68">
                  <c:v>19556.0</c:v>
                </c:pt>
                <c:pt idx="69">
                  <c:v>19074.0</c:v>
                </c:pt>
                <c:pt idx="70">
                  <c:v>19087.0</c:v>
                </c:pt>
                <c:pt idx="71">
                  <c:v>19098.0</c:v>
                </c:pt>
                <c:pt idx="72">
                  <c:v>19006.0</c:v>
                </c:pt>
                <c:pt idx="73">
                  <c:v>22049.0</c:v>
                </c:pt>
                <c:pt idx="74">
                  <c:v>19269.0</c:v>
                </c:pt>
                <c:pt idx="75">
                  <c:v>19293.0</c:v>
                </c:pt>
                <c:pt idx="76">
                  <c:v>19405.0</c:v>
                </c:pt>
                <c:pt idx="77">
                  <c:v>19407.0</c:v>
                </c:pt>
                <c:pt idx="78">
                  <c:v>19291.0</c:v>
                </c:pt>
                <c:pt idx="79">
                  <c:v>20448.0</c:v>
                </c:pt>
                <c:pt idx="80">
                  <c:v>20448.0</c:v>
                </c:pt>
                <c:pt idx="81">
                  <c:v>19057.0</c:v>
                </c:pt>
                <c:pt idx="82">
                  <c:v>19272.0</c:v>
                </c:pt>
                <c:pt idx="83">
                  <c:v>19295.0</c:v>
                </c:pt>
                <c:pt idx="84">
                  <c:v>19540.0</c:v>
                </c:pt>
                <c:pt idx="85">
                  <c:v>19563.0</c:v>
                </c:pt>
                <c:pt idx="86">
                  <c:v>19296.0</c:v>
                </c:pt>
                <c:pt idx="87">
                  <c:v>19511.0</c:v>
                </c:pt>
                <c:pt idx="88">
                  <c:v>19513.0</c:v>
                </c:pt>
                <c:pt idx="89">
                  <c:v>19471.0</c:v>
                </c:pt>
                <c:pt idx="90">
                  <c:v>19505.0</c:v>
                </c:pt>
                <c:pt idx="91">
                  <c:v>20469.0</c:v>
                </c:pt>
                <c:pt idx="92">
                  <c:v>20947.0</c:v>
                </c:pt>
                <c:pt idx="93">
                  <c:v>30548.0</c:v>
                </c:pt>
                <c:pt idx="94">
                  <c:v>19507.0</c:v>
                </c:pt>
                <c:pt idx="95">
                  <c:v>19508.0</c:v>
                </c:pt>
                <c:pt idx="96">
                  <c:v>19551.0</c:v>
                </c:pt>
                <c:pt idx="97">
                  <c:v>19293.0</c:v>
                </c:pt>
                <c:pt idx="98">
                  <c:v>19515.0</c:v>
                </c:pt>
                <c:pt idx="99">
                  <c:v>19522.0</c:v>
                </c:pt>
                <c:pt idx="100">
                  <c:v>20496.0</c:v>
                </c:pt>
                <c:pt idx="101">
                  <c:v>19526.0</c:v>
                </c:pt>
                <c:pt idx="102">
                  <c:v>19059.0</c:v>
                </c:pt>
                <c:pt idx="103">
                  <c:v>30559.0</c:v>
                </c:pt>
              </c:numCache>
            </c:numRef>
          </c:cat>
          <c:val>
            <c:numRef>
              <c:f>'CROP ONLY'!$B$3:$B$106</c:f>
              <c:numCache>
                <c:formatCode>0.0</c:formatCode>
                <c:ptCount val="104"/>
                <c:pt idx="0">
                  <c:v>100.0</c:v>
                </c:pt>
                <c:pt idx="1">
                  <c:v>100.0</c:v>
                </c:pt>
                <c:pt idx="2">
                  <c:v>95.54455445544553</c:v>
                </c:pt>
                <c:pt idx="3">
                  <c:v>95.23809523809523</c:v>
                </c:pt>
                <c:pt idx="4">
                  <c:v>94.97206703910615</c:v>
                </c:pt>
                <c:pt idx="5">
                  <c:v>94.87179487179486</c:v>
                </c:pt>
                <c:pt idx="6">
                  <c:v>94.77611940298507</c:v>
                </c:pt>
                <c:pt idx="7">
                  <c:v>94.40993788819875</c:v>
                </c:pt>
                <c:pt idx="8">
                  <c:v>93.87755102040816</c:v>
                </c:pt>
                <c:pt idx="9">
                  <c:v>93.07692307692308</c:v>
                </c:pt>
                <c:pt idx="10">
                  <c:v>92.62295081967213</c:v>
                </c:pt>
                <c:pt idx="11">
                  <c:v>92.30769230769231</c:v>
                </c:pt>
                <c:pt idx="12">
                  <c:v>92.30769230769231</c:v>
                </c:pt>
                <c:pt idx="13">
                  <c:v>92.22222222222223</c:v>
                </c:pt>
                <c:pt idx="14">
                  <c:v>91.17647058823529</c:v>
                </c:pt>
                <c:pt idx="15">
                  <c:v>90.9090909090909</c:v>
                </c:pt>
                <c:pt idx="16">
                  <c:v>90.84967320261438</c:v>
                </c:pt>
                <c:pt idx="17">
                  <c:v>90.52631578947368</c:v>
                </c:pt>
                <c:pt idx="18">
                  <c:v>90.18181818181818</c:v>
                </c:pt>
                <c:pt idx="19">
                  <c:v>88.81578947368422</c:v>
                </c:pt>
                <c:pt idx="20">
                  <c:v>87.64044943820225</c:v>
                </c:pt>
                <c:pt idx="21">
                  <c:v>87.5</c:v>
                </c:pt>
                <c:pt idx="22">
                  <c:v>87.5</c:v>
                </c:pt>
                <c:pt idx="23">
                  <c:v>86.66666666666667</c:v>
                </c:pt>
                <c:pt idx="24">
                  <c:v>85.7142857142857</c:v>
                </c:pt>
                <c:pt idx="25">
                  <c:v>85.57692307692307</c:v>
                </c:pt>
                <c:pt idx="26">
                  <c:v>85.3211009174312</c:v>
                </c:pt>
                <c:pt idx="27">
                  <c:v>84.92063492063492</c:v>
                </c:pt>
                <c:pt idx="28">
                  <c:v>84.61538461538461</c:v>
                </c:pt>
                <c:pt idx="29">
                  <c:v>83.68794326241135</c:v>
                </c:pt>
                <c:pt idx="30">
                  <c:v>83.6206896551724</c:v>
                </c:pt>
                <c:pt idx="31">
                  <c:v>83.23353293413174</c:v>
                </c:pt>
                <c:pt idx="32">
                  <c:v>83.05084745762711</c:v>
                </c:pt>
                <c:pt idx="33">
                  <c:v>82.02247191011236</c:v>
                </c:pt>
                <c:pt idx="34">
                  <c:v>77.89473684210526</c:v>
                </c:pt>
                <c:pt idx="35">
                  <c:v>77.77777777777779</c:v>
                </c:pt>
                <c:pt idx="36">
                  <c:v>77.38095238095238</c:v>
                </c:pt>
                <c:pt idx="37">
                  <c:v>77.17391304347827</c:v>
                </c:pt>
                <c:pt idx="38">
                  <c:v>75.7142857142857</c:v>
                </c:pt>
                <c:pt idx="39">
                  <c:v>75.34246575342466</c:v>
                </c:pt>
                <c:pt idx="40">
                  <c:v>75.0</c:v>
                </c:pt>
                <c:pt idx="41">
                  <c:v>75.0</c:v>
                </c:pt>
                <c:pt idx="42">
                  <c:v>74.68354430379746</c:v>
                </c:pt>
                <c:pt idx="43">
                  <c:v>73.95833333333334</c:v>
                </c:pt>
                <c:pt idx="44">
                  <c:v>73.68421052631578</c:v>
                </c:pt>
                <c:pt idx="45">
                  <c:v>73.25581395348837</c:v>
                </c:pt>
                <c:pt idx="46">
                  <c:v>73.25581395348837</c:v>
                </c:pt>
                <c:pt idx="47">
                  <c:v>72.58064516129032</c:v>
                </c:pt>
                <c:pt idx="48">
                  <c:v>71.64179104477611</c:v>
                </c:pt>
                <c:pt idx="49">
                  <c:v>71.42857142857143</c:v>
                </c:pt>
                <c:pt idx="50">
                  <c:v>71.26436781609196</c:v>
                </c:pt>
                <c:pt idx="51">
                  <c:v>70.0</c:v>
                </c:pt>
                <c:pt idx="52">
                  <c:v>69.11764705882352</c:v>
                </c:pt>
                <c:pt idx="53">
                  <c:v>66.66666666666665</c:v>
                </c:pt>
                <c:pt idx="54">
                  <c:v>66.66666666666665</c:v>
                </c:pt>
                <c:pt idx="55">
                  <c:v>66.66666666666665</c:v>
                </c:pt>
                <c:pt idx="56">
                  <c:v>66.01941747572816</c:v>
                </c:pt>
                <c:pt idx="57">
                  <c:v>65.75342465753424</c:v>
                </c:pt>
                <c:pt idx="58">
                  <c:v>65.3061224489796</c:v>
                </c:pt>
                <c:pt idx="59">
                  <c:v>64.81481481481481</c:v>
                </c:pt>
                <c:pt idx="60">
                  <c:v>64.63414634146342</c:v>
                </c:pt>
                <c:pt idx="61">
                  <c:v>64.58333333333334</c:v>
                </c:pt>
                <c:pt idx="62">
                  <c:v>64.58333333333334</c:v>
                </c:pt>
                <c:pt idx="63">
                  <c:v>64.58333333333334</c:v>
                </c:pt>
                <c:pt idx="64">
                  <c:v>63.33333333333333</c:v>
                </c:pt>
                <c:pt idx="65">
                  <c:v>63.1578947368421</c:v>
                </c:pt>
                <c:pt idx="66">
                  <c:v>63.1578947368421</c:v>
                </c:pt>
                <c:pt idx="67">
                  <c:v>62.5</c:v>
                </c:pt>
                <c:pt idx="68">
                  <c:v>61.53846153846154</c:v>
                </c:pt>
                <c:pt idx="69">
                  <c:v>61.40350877192982</c:v>
                </c:pt>
                <c:pt idx="70">
                  <c:v>61.40350877192982</c:v>
                </c:pt>
                <c:pt idx="71">
                  <c:v>61.11111111111111</c:v>
                </c:pt>
                <c:pt idx="72">
                  <c:v>61.0</c:v>
                </c:pt>
                <c:pt idx="73">
                  <c:v>60.0</c:v>
                </c:pt>
                <c:pt idx="74">
                  <c:v>59.25925925925925</c:v>
                </c:pt>
                <c:pt idx="75">
                  <c:v>57.77777777777777</c:v>
                </c:pt>
                <c:pt idx="76">
                  <c:v>57.5</c:v>
                </c:pt>
                <c:pt idx="77">
                  <c:v>57.5</c:v>
                </c:pt>
                <c:pt idx="78">
                  <c:v>57.44680851063831</c:v>
                </c:pt>
                <c:pt idx="79">
                  <c:v>57.14285714285714</c:v>
                </c:pt>
                <c:pt idx="80">
                  <c:v>57.14285714285714</c:v>
                </c:pt>
                <c:pt idx="81">
                  <c:v>57.14285714285714</c:v>
                </c:pt>
                <c:pt idx="82">
                  <c:v>57.14285714285714</c:v>
                </c:pt>
                <c:pt idx="83">
                  <c:v>55.81395348837209</c:v>
                </c:pt>
                <c:pt idx="84">
                  <c:v>55.55555555555556</c:v>
                </c:pt>
                <c:pt idx="85">
                  <c:v>53.33333333333334</c:v>
                </c:pt>
                <c:pt idx="86">
                  <c:v>53.33333333333334</c:v>
                </c:pt>
                <c:pt idx="87">
                  <c:v>52.77777777777778</c:v>
                </c:pt>
                <c:pt idx="88">
                  <c:v>52.77777777777778</c:v>
                </c:pt>
                <c:pt idx="89">
                  <c:v>52.38095238095239</c:v>
                </c:pt>
                <c:pt idx="90">
                  <c:v>51.16279069767442</c:v>
                </c:pt>
                <c:pt idx="91">
                  <c:v>50.0</c:v>
                </c:pt>
                <c:pt idx="92">
                  <c:v>50.0</c:v>
                </c:pt>
                <c:pt idx="93">
                  <c:v>50.0</c:v>
                </c:pt>
                <c:pt idx="94">
                  <c:v>48.83720930232558</c:v>
                </c:pt>
                <c:pt idx="95">
                  <c:v>48.78048780487805</c:v>
                </c:pt>
                <c:pt idx="96">
                  <c:v>47.36842105263158</c:v>
                </c:pt>
                <c:pt idx="97">
                  <c:v>47.27272727272727</c:v>
                </c:pt>
                <c:pt idx="98">
                  <c:v>47.05882352941176</c:v>
                </c:pt>
                <c:pt idx="99">
                  <c:v>45.71428571428572</c:v>
                </c:pt>
                <c:pt idx="100">
                  <c:v>45.45454545454545</c:v>
                </c:pt>
                <c:pt idx="101">
                  <c:v>44.11764705882353</c:v>
                </c:pt>
                <c:pt idx="102">
                  <c:v>28.46715328467153</c:v>
                </c:pt>
                <c:pt idx="103">
                  <c:v>16.66666666666666</c:v>
                </c:pt>
              </c:numCache>
            </c:numRef>
          </c:val>
        </c:ser>
        <c:ser>
          <c:idx val="1"/>
          <c:order val="1"/>
          <c:tx>
            <c:strRef>
              <c:f>'CROP ONLY'!$C$2</c:f>
              <c:strCache>
                <c:ptCount val="1"/>
                <c:pt idx="0">
                  <c:v>TOT FT WHT</c:v>
                </c:pt>
              </c:strCache>
            </c:strRef>
          </c:tx>
          <c:invertIfNegative val="0"/>
          <c:cat>
            <c:numRef>
              <c:f>'CROP ONLY'!$A$3:$A$106</c:f>
              <c:numCache>
                <c:formatCode>General</c:formatCode>
                <c:ptCount val="104"/>
                <c:pt idx="0">
                  <c:v>16478.0</c:v>
                </c:pt>
                <c:pt idx="1">
                  <c:v>20610.0</c:v>
                </c:pt>
                <c:pt idx="2">
                  <c:v>16418.0</c:v>
                </c:pt>
                <c:pt idx="3">
                  <c:v>17502.0</c:v>
                </c:pt>
                <c:pt idx="4">
                  <c:v>16421.0</c:v>
                </c:pt>
                <c:pt idx="5">
                  <c:v>17515.0</c:v>
                </c:pt>
                <c:pt idx="6">
                  <c:v>16413.0</c:v>
                </c:pt>
                <c:pt idx="7">
                  <c:v>16423.0</c:v>
                </c:pt>
                <c:pt idx="8">
                  <c:v>19045.0</c:v>
                </c:pt>
                <c:pt idx="9">
                  <c:v>16476.0</c:v>
                </c:pt>
                <c:pt idx="10">
                  <c:v>16478.0</c:v>
                </c:pt>
                <c:pt idx="11">
                  <c:v>16478.0</c:v>
                </c:pt>
                <c:pt idx="12">
                  <c:v>19528.0</c:v>
                </c:pt>
                <c:pt idx="13">
                  <c:v>16498.0</c:v>
                </c:pt>
                <c:pt idx="14">
                  <c:v>16469.0</c:v>
                </c:pt>
                <c:pt idx="15">
                  <c:v>19533.0</c:v>
                </c:pt>
                <c:pt idx="16">
                  <c:v>16452.0</c:v>
                </c:pt>
                <c:pt idx="17">
                  <c:v>16498.0</c:v>
                </c:pt>
                <c:pt idx="18">
                  <c:v>16415.0</c:v>
                </c:pt>
                <c:pt idx="19">
                  <c:v>16459.0</c:v>
                </c:pt>
                <c:pt idx="20">
                  <c:v>17503.0</c:v>
                </c:pt>
                <c:pt idx="21">
                  <c:v>16482.0</c:v>
                </c:pt>
                <c:pt idx="22">
                  <c:v>16467.0</c:v>
                </c:pt>
                <c:pt idx="23">
                  <c:v>19528.0</c:v>
                </c:pt>
                <c:pt idx="24">
                  <c:v>20478.0</c:v>
                </c:pt>
                <c:pt idx="25">
                  <c:v>16496.0</c:v>
                </c:pt>
                <c:pt idx="26">
                  <c:v>16487.0</c:v>
                </c:pt>
                <c:pt idx="27">
                  <c:v>16481.0</c:v>
                </c:pt>
                <c:pt idx="28">
                  <c:v>19502.0</c:v>
                </c:pt>
                <c:pt idx="29">
                  <c:v>16477.0</c:v>
                </c:pt>
                <c:pt idx="30">
                  <c:v>16416.0</c:v>
                </c:pt>
                <c:pt idx="31">
                  <c:v>16457.0</c:v>
                </c:pt>
                <c:pt idx="32">
                  <c:v>16484.0</c:v>
                </c:pt>
                <c:pt idx="33">
                  <c:v>16431.0</c:v>
                </c:pt>
                <c:pt idx="34">
                  <c:v>17519.0</c:v>
                </c:pt>
                <c:pt idx="35">
                  <c:v>20464.0</c:v>
                </c:pt>
                <c:pt idx="36">
                  <c:v>19001.0</c:v>
                </c:pt>
                <c:pt idx="37">
                  <c:v>17522.0</c:v>
                </c:pt>
                <c:pt idx="38">
                  <c:v>19021.0</c:v>
                </c:pt>
                <c:pt idx="39">
                  <c:v>19013.0</c:v>
                </c:pt>
                <c:pt idx="40">
                  <c:v>19527.0</c:v>
                </c:pt>
                <c:pt idx="41">
                  <c:v>17573.0</c:v>
                </c:pt>
                <c:pt idx="42">
                  <c:v>19011.0</c:v>
                </c:pt>
                <c:pt idx="43">
                  <c:v>17524.0</c:v>
                </c:pt>
                <c:pt idx="44">
                  <c:v>17571.0</c:v>
                </c:pt>
                <c:pt idx="45">
                  <c:v>19002.0</c:v>
                </c:pt>
                <c:pt idx="46">
                  <c:v>19004.0</c:v>
                </c:pt>
                <c:pt idx="47">
                  <c:v>19045.0</c:v>
                </c:pt>
                <c:pt idx="48">
                  <c:v>19032.0</c:v>
                </c:pt>
                <c:pt idx="49">
                  <c:v>20479.0</c:v>
                </c:pt>
                <c:pt idx="50">
                  <c:v>19004.0</c:v>
                </c:pt>
                <c:pt idx="51">
                  <c:v>19054.0</c:v>
                </c:pt>
                <c:pt idx="52">
                  <c:v>19044.0</c:v>
                </c:pt>
                <c:pt idx="53">
                  <c:v>20611.0</c:v>
                </c:pt>
                <c:pt idx="54">
                  <c:v>19071.0</c:v>
                </c:pt>
                <c:pt idx="55">
                  <c:v>22092.0</c:v>
                </c:pt>
                <c:pt idx="56">
                  <c:v>17580.0</c:v>
                </c:pt>
                <c:pt idx="57">
                  <c:v>19042.0</c:v>
                </c:pt>
                <c:pt idx="58">
                  <c:v>19266.0</c:v>
                </c:pt>
                <c:pt idx="59">
                  <c:v>19084.0</c:v>
                </c:pt>
                <c:pt idx="60">
                  <c:v>19030.0</c:v>
                </c:pt>
                <c:pt idx="61">
                  <c:v>19281.0</c:v>
                </c:pt>
                <c:pt idx="62">
                  <c:v>19282.0</c:v>
                </c:pt>
                <c:pt idx="63">
                  <c:v>19289.0</c:v>
                </c:pt>
                <c:pt idx="64">
                  <c:v>19073.0</c:v>
                </c:pt>
                <c:pt idx="65">
                  <c:v>19530.0</c:v>
                </c:pt>
                <c:pt idx="66">
                  <c:v>19531.0</c:v>
                </c:pt>
                <c:pt idx="67">
                  <c:v>20482.0</c:v>
                </c:pt>
                <c:pt idx="68">
                  <c:v>19556.0</c:v>
                </c:pt>
                <c:pt idx="69">
                  <c:v>19074.0</c:v>
                </c:pt>
                <c:pt idx="70">
                  <c:v>19087.0</c:v>
                </c:pt>
                <c:pt idx="71">
                  <c:v>19098.0</c:v>
                </c:pt>
                <c:pt idx="72">
                  <c:v>19006.0</c:v>
                </c:pt>
                <c:pt idx="73">
                  <c:v>22049.0</c:v>
                </c:pt>
                <c:pt idx="74">
                  <c:v>19269.0</c:v>
                </c:pt>
                <c:pt idx="75">
                  <c:v>19293.0</c:v>
                </c:pt>
                <c:pt idx="76">
                  <c:v>19405.0</c:v>
                </c:pt>
                <c:pt idx="77">
                  <c:v>19407.0</c:v>
                </c:pt>
                <c:pt idx="78">
                  <c:v>19291.0</c:v>
                </c:pt>
                <c:pt idx="79">
                  <c:v>20448.0</c:v>
                </c:pt>
                <c:pt idx="80">
                  <c:v>20448.0</c:v>
                </c:pt>
                <c:pt idx="81">
                  <c:v>19057.0</c:v>
                </c:pt>
                <c:pt idx="82">
                  <c:v>19272.0</c:v>
                </c:pt>
                <c:pt idx="83">
                  <c:v>19295.0</c:v>
                </c:pt>
                <c:pt idx="84">
                  <c:v>19540.0</c:v>
                </c:pt>
                <c:pt idx="85">
                  <c:v>19563.0</c:v>
                </c:pt>
                <c:pt idx="86">
                  <c:v>19296.0</c:v>
                </c:pt>
                <c:pt idx="87">
                  <c:v>19511.0</c:v>
                </c:pt>
                <c:pt idx="88">
                  <c:v>19513.0</c:v>
                </c:pt>
                <c:pt idx="89">
                  <c:v>19471.0</c:v>
                </c:pt>
                <c:pt idx="90">
                  <c:v>19505.0</c:v>
                </c:pt>
                <c:pt idx="91">
                  <c:v>20469.0</c:v>
                </c:pt>
                <c:pt idx="92">
                  <c:v>20947.0</c:v>
                </c:pt>
                <c:pt idx="93">
                  <c:v>30548.0</c:v>
                </c:pt>
                <c:pt idx="94">
                  <c:v>19507.0</c:v>
                </c:pt>
                <c:pt idx="95">
                  <c:v>19508.0</c:v>
                </c:pt>
                <c:pt idx="96">
                  <c:v>19551.0</c:v>
                </c:pt>
                <c:pt idx="97">
                  <c:v>19293.0</c:v>
                </c:pt>
                <c:pt idx="98">
                  <c:v>19515.0</c:v>
                </c:pt>
                <c:pt idx="99">
                  <c:v>19522.0</c:v>
                </c:pt>
                <c:pt idx="100">
                  <c:v>20496.0</c:v>
                </c:pt>
                <c:pt idx="101">
                  <c:v>19526.0</c:v>
                </c:pt>
                <c:pt idx="102">
                  <c:v>19059.0</c:v>
                </c:pt>
                <c:pt idx="103">
                  <c:v>30559.0</c:v>
                </c:pt>
              </c:numCache>
            </c:numRef>
          </c:cat>
          <c:val>
            <c:numRef>
              <c:f>'CROP ONLY'!$C$3:$C$106</c:f>
              <c:numCache>
                <c:formatCode>0.0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1.11731843575419</c:v>
                </c:pt>
                <c:pt idx="5">
                  <c:v>0.0</c:v>
                </c:pt>
                <c:pt idx="6">
                  <c:v>0.373134328358209</c:v>
                </c:pt>
                <c:pt idx="7">
                  <c:v>1.24223602484472</c:v>
                </c:pt>
                <c:pt idx="8">
                  <c:v>2.040816326530612</c:v>
                </c:pt>
                <c:pt idx="9">
                  <c:v>0.769230769230769</c:v>
                </c:pt>
                <c:pt idx="10">
                  <c:v>0.819672131147541</c:v>
                </c:pt>
                <c:pt idx="11">
                  <c:v>2.564102564102564</c:v>
                </c:pt>
                <c:pt idx="12">
                  <c:v>0.0</c:v>
                </c:pt>
                <c:pt idx="13">
                  <c:v>3.333333333333333</c:v>
                </c:pt>
                <c:pt idx="14">
                  <c:v>1.470588235294118</c:v>
                </c:pt>
                <c:pt idx="15">
                  <c:v>0.0</c:v>
                </c:pt>
                <c:pt idx="16">
                  <c:v>4.57516339869281</c:v>
                </c:pt>
                <c:pt idx="17">
                  <c:v>4.210526315789473</c:v>
                </c:pt>
                <c:pt idx="18">
                  <c:v>5.090909090909091</c:v>
                </c:pt>
                <c:pt idx="19">
                  <c:v>2.631578947368421</c:v>
                </c:pt>
                <c:pt idx="20">
                  <c:v>3.370786516853932</c:v>
                </c:pt>
                <c:pt idx="21">
                  <c:v>5.357142857142857</c:v>
                </c:pt>
                <c:pt idx="22">
                  <c:v>3.472222222222222</c:v>
                </c:pt>
                <c:pt idx="23">
                  <c:v>0.0</c:v>
                </c:pt>
                <c:pt idx="24">
                  <c:v>0.0</c:v>
                </c:pt>
                <c:pt idx="25">
                  <c:v>2.884615384615385</c:v>
                </c:pt>
                <c:pt idx="26">
                  <c:v>1.834862385321101</c:v>
                </c:pt>
                <c:pt idx="27">
                  <c:v>2.380952380952381</c:v>
                </c:pt>
                <c:pt idx="28">
                  <c:v>3.846153846153846</c:v>
                </c:pt>
                <c:pt idx="29">
                  <c:v>2.836879432624114</c:v>
                </c:pt>
                <c:pt idx="30">
                  <c:v>4.741379310344827</c:v>
                </c:pt>
                <c:pt idx="31">
                  <c:v>2.395209580838324</c:v>
                </c:pt>
                <c:pt idx="32">
                  <c:v>6.779661016949152</c:v>
                </c:pt>
                <c:pt idx="33">
                  <c:v>11.79775280898876</c:v>
                </c:pt>
                <c:pt idx="34">
                  <c:v>2.105263157894737</c:v>
                </c:pt>
                <c:pt idx="35">
                  <c:v>0.0</c:v>
                </c:pt>
                <c:pt idx="36">
                  <c:v>0.0</c:v>
                </c:pt>
                <c:pt idx="37">
                  <c:v>2.173913043478261</c:v>
                </c:pt>
                <c:pt idx="38">
                  <c:v>0.0</c:v>
                </c:pt>
                <c:pt idx="39">
                  <c:v>1.36986301369863</c:v>
                </c:pt>
                <c:pt idx="40">
                  <c:v>10.0</c:v>
                </c:pt>
                <c:pt idx="41">
                  <c:v>0.0</c:v>
                </c:pt>
                <c:pt idx="42">
                  <c:v>0.0</c:v>
                </c:pt>
                <c:pt idx="43">
                  <c:v>3.125</c:v>
                </c:pt>
                <c:pt idx="44">
                  <c:v>0.0</c:v>
                </c:pt>
                <c:pt idx="45">
                  <c:v>6.976744186046511</c:v>
                </c:pt>
                <c:pt idx="46">
                  <c:v>2.325581395348837</c:v>
                </c:pt>
                <c:pt idx="47">
                  <c:v>0.0</c:v>
                </c:pt>
                <c:pt idx="48">
                  <c:v>2.985074626865671</c:v>
                </c:pt>
                <c:pt idx="49">
                  <c:v>0.0</c:v>
                </c:pt>
                <c:pt idx="50">
                  <c:v>2.298850574712643</c:v>
                </c:pt>
                <c:pt idx="51">
                  <c:v>1.666666666666667</c:v>
                </c:pt>
                <c:pt idx="52">
                  <c:v>0.0</c:v>
                </c:pt>
                <c:pt idx="53">
                  <c:v>0.0</c:v>
                </c:pt>
                <c:pt idx="54">
                  <c:v>3.508771929824561</c:v>
                </c:pt>
                <c:pt idx="55">
                  <c:v>0.0</c:v>
                </c:pt>
                <c:pt idx="56">
                  <c:v>15.53398058252427</c:v>
                </c:pt>
                <c:pt idx="57">
                  <c:v>0.0</c:v>
                </c:pt>
                <c:pt idx="58">
                  <c:v>0.0</c:v>
                </c:pt>
                <c:pt idx="59">
                  <c:v>1.851851851851852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1.666666666666667</c:v>
                </c:pt>
                <c:pt idx="65">
                  <c:v>10.52631578947368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8.771929824561402</c:v>
                </c:pt>
                <c:pt idx="70">
                  <c:v>3.508771929824561</c:v>
                </c:pt>
                <c:pt idx="71">
                  <c:v>0.0</c:v>
                </c:pt>
                <c:pt idx="72">
                  <c:v>11.0</c:v>
                </c:pt>
                <c:pt idx="73">
                  <c:v>20.0</c:v>
                </c:pt>
                <c:pt idx="74">
                  <c:v>5.555555555555555</c:v>
                </c:pt>
                <c:pt idx="75">
                  <c:v>4.444444444444444</c:v>
                </c:pt>
                <c:pt idx="76">
                  <c:v>0.0</c:v>
                </c:pt>
                <c:pt idx="77">
                  <c:v>0.0</c:v>
                </c:pt>
                <c:pt idx="78">
                  <c:v>2.127659574468085</c:v>
                </c:pt>
                <c:pt idx="79">
                  <c:v>14.28571428571428</c:v>
                </c:pt>
                <c:pt idx="80">
                  <c:v>0.0</c:v>
                </c:pt>
                <c:pt idx="81">
                  <c:v>7.142857142857142</c:v>
                </c:pt>
                <c:pt idx="82">
                  <c:v>5.357142857142857</c:v>
                </c:pt>
                <c:pt idx="83">
                  <c:v>2.325581395348837</c:v>
                </c:pt>
                <c:pt idx="84">
                  <c:v>22.22222222222222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2.380952380952381</c:v>
                </c:pt>
                <c:pt idx="90">
                  <c:v>0.0</c:v>
                </c:pt>
                <c:pt idx="91">
                  <c:v>41.66666666666667</c:v>
                </c:pt>
                <c:pt idx="92">
                  <c:v>12.5</c:v>
                </c:pt>
                <c:pt idx="93">
                  <c:v>0.0</c:v>
                </c:pt>
                <c:pt idx="94">
                  <c:v>4.651162790697674</c:v>
                </c:pt>
                <c:pt idx="95">
                  <c:v>2.439024390243902</c:v>
                </c:pt>
                <c:pt idx="96">
                  <c:v>5.263157894736842</c:v>
                </c:pt>
                <c:pt idx="97">
                  <c:v>0.0</c:v>
                </c:pt>
                <c:pt idx="98">
                  <c:v>2.941176470588235</c:v>
                </c:pt>
                <c:pt idx="99">
                  <c:v>0.0</c:v>
                </c:pt>
                <c:pt idx="100">
                  <c:v>9.09090909090909</c:v>
                </c:pt>
                <c:pt idx="101">
                  <c:v>5.88235294117647</c:v>
                </c:pt>
                <c:pt idx="102">
                  <c:v>31.38686131386861</c:v>
                </c:pt>
                <c:pt idx="103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'CROP ONLY'!$D$2</c:f>
              <c:strCache>
                <c:ptCount val="1"/>
                <c:pt idx="0">
                  <c:v>TOT BARL</c:v>
                </c:pt>
              </c:strCache>
            </c:strRef>
          </c:tx>
          <c:invertIfNegative val="0"/>
          <c:cat>
            <c:numRef>
              <c:f>'CROP ONLY'!$A$3:$A$106</c:f>
              <c:numCache>
                <c:formatCode>General</c:formatCode>
                <c:ptCount val="104"/>
                <c:pt idx="0">
                  <c:v>16478.0</c:v>
                </c:pt>
                <c:pt idx="1">
                  <c:v>20610.0</c:v>
                </c:pt>
                <c:pt idx="2">
                  <c:v>16418.0</c:v>
                </c:pt>
                <c:pt idx="3">
                  <c:v>17502.0</c:v>
                </c:pt>
                <c:pt idx="4">
                  <c:v>16421.0</c:v>
                </c:pt>
                <c:pt idx="5">
                  <c:v>17515.0</c:v>
                </c:pt>
                <c:pt idx="6">
                  <c:v>16413.0</c:v>
                </c:pt>
                <c:pt idx="7">
                  <c:v>16423.0</c:v>
                </c:pt>
                <c:pt idx="8">
                  <c:v>19045.0</c:v>
                </c:pt>
                <c:pt idx="9">
                  <c:v>16476.0</c:v>
                </c:pt>
                <c:pt idx="10">
                  <c:v>16478.0</c:v>
                </c:pt>
                <c:pt idx="11">
                  <c:v>16478.0</c:v>
                </c:pt>
                <c:pt idx="12">
                  <c:v>19528.0</c:v>
                </c:pt>
                <c:pt idx="13">
                  <c:v>16498.0</c:v>
                </c:pt>
                <c:pt idx="14">
                  <c:v>16469.0</c:v>
                </c:pt>
                <c:pt idx="15">
                  <c:v>19533.0</c:v>
                </c:pt>
                <c:pt idx="16">
                  <c:v>16452.0</c:v>
                </c:pt>
                <c:pt idx="17">
                  <c:v>16498.0</c:v>
                </c:pt>
                <c:pt idx="18">
                  <c:v>16415.0</c:v>
                </c:pt>
                <c:pt idx="19">
                  <c:v>16459.0</c:v>
                </c:pt>
                <c:pt idx="20">
                  <c:v>17503.0</c:v>
                </c:pt>
                <c:pt idx="21">
                  <c:v>16482.0</c:v>
                </c:pt>
                <c:pt idx="22">
                  <c:v>16467.0</c:v>
                </c:pt>
                <c:pt idx="23">
                  <c:v>19528.0</c:v>
                </c:pt>
                <c:pt idx="24">
                  <c:v>20478.0</c:v>
                </c:pt>
                <c:pt idx="25">
                  <c:v>16496.0</c:v>
                </c:pt>
                <c:pt idx="26">
                  <c:v>16487.0</c:v>
                </c:pt>
                <c:pt idx="27">
                  <c:v>16481.0</c:v>
                </c:pt>
                <c:pt idx="28">
                  <c:v>19502.0</c:v>
                </c:pt>
                <c:pt idx="29">
                  <c:v>16477.0</c:v>
                </c:pt>
                <c:pt idx="30">
                  <c:v>16416.0</c:v>
                </c:pt>
                <c:pt idx="31">
                  <c:v>16457.0</c:v>
                </c:pt>
                <c:pt idx="32">
                  <c:v>16484.0</c:v>
                </c:pt>
                <c:pt idx="33">
                  <c:v>16431.0</c:v>
                </c:pt>
                <c:pt idx="34">
                  <c:v>17519.0</c:v>
                </c:pt>
                <c:pt idx="35">
                  <c:v>20464.0</c:v>
                </c:pt>
                <c:pt idx="36">
                  <c:v>19001.0</c:v>
                </c:pt>
                <c:pt idx="37">
                  <c:v>17522.0</c:v>
                </c:pt>
                <c:pt idx="38">
                  <c:v>19021.0</c:v>
                </c:pt>
                <c:pt idx="39">
                  <c:v>19013.0</c:v>
                </c:pt>
                <c:pt idx="40">
                  <c:v>19527.0</c:v>
                </c:pt>
                <c:pt idx="41">
                  <c:v>17573.0</c:v>
                </c:pt>
                <c:pt idx="42">
                  <c:v>19011.0</c:v>
                </c:pt>
                <c:pt idx="43">
                  <c:v>17524.0</c:v>
                </c:pt>
                <c:pt idx="44">
                  <c:v>17571.0</c:v>
                </c:pt>
                <c:pt idx="45">
                  <c:v>19002.0</c:v>
                </c:pt>
                <c:pt idx="46">
                  <c:v>19004.0</c:v>
                </c:pt>
                <c:pt idx="47">
                  <c:v>19045.0</c:v>
                </c:pt>
                <c:pt idx="48">
                  <c:v>19032.0</c:v>
                </c:pt>
                <c:pt idx="49">
                  <c:v>20479.0</c:v>
                </c:pt>
                <c:pt idx="50">
                  <c:v>19004.0</c:v>
                </c:pt>
                <c:pt idx="51">
                  <c:v>19054.0</c:v>
                </c:pt>
                <c:pt idx="52">
                  <c:v>19044.0</c:v>
                </c:pt>
                <c:pt idx="53">
                  <c:v>20611.0</c:v>
                </c:pt>
                <c:pt idx="54">
                  <c:v>19071.0</c:v>
                </c:pt>
                <c:pt idx="55">
                  <c:v>22092.0</c:v>
                </c:pt>
                <c:pt idx="56">
                  <c:v>17580.0</c:v>
                </c:pt>
                <c:pt idx="57">
                  <c:v>19042.0</c:v>
                </c:pt>
                <c:pt idx="58">
                  <c:v>19266.0</c:v>
                </c:pt>
                <c:pt idx="59">
                  <c:v>19084.0</c:v>
                </c:pt>
                <c:pt idx="60">
                  <c:v>19030.0</c:v>
                </c:pt>
                <c:pt idx="61">
                  <c:v>19281.0</c:v>
                </c:pt>
                <c:pt idx="62">
                  <c:v>19282.0</c:v>
                </c:pt>
                <c:pt idx="63">
                  <c:v>19289.0</c:v>
                </c:pt>
                <c:pt idx="64">
                  <c:v>19073.0</c:v>
                </c:pt>
                <c:pt idx="65">
                  <c:v>19530.0</c:v>
                </c:pt>
                <c:pt idx="66">
                  <c:v>19531.0</c:v>
                </c:pt>
                <c:pt idx="67">
                  <c:v>20482.0</c:v>
                </c:pt>
                <c:pt idx="68">
                  <c:v>19556.0</c:v>
                </c:pt>
                <c:pt idx="69">
                  <c:v>19074.0</c:v>
                </c:pt>
                <c:pt idx="70">
                  <c:v>19087.0</c:v>
                </c:pt>
                <c:pt idx="71">
                  <c:v>19098.0</c:v>
                </c:pt>
                <c:pt idx="72">
                  <c:v>19006.0</c:v>
                </c:pt>
                <c:pt idx="73">
                  <c:v>22049.0</c:v>
                </c:pt>
                <c:pt idx="74">
                  <c:v>19269.0</c:v>
                </c:pt>
                <c:pt idx="75">
                  <c:v>19293.0</c:v>
                </c:pt>
                <c:pt idx="76">
                  <c:v>19405.0</c:v>
                </c:pt>
                <c:pt idx="77">
                  <c:v>19407.0</c:v>
                </c:pt>
                <c:pt idx="78">
                  <c:v>19291.0</c:v>
                </c:pt>
                <c:pt idx="79">
                  <c:v>20448.0</c:v>
                </c:pt>
                <c:pt idx="80">
                  <c:v>20448.0</c:v>
                </c:pt>
                <c:pt idx="81">
                  <c:v>19057.0</c:v>
                </c:pt>
                <c:pt idx="82">
                  <c:v>19272.0</c:v>
                </c:pt>
                <c:pt idx="83">
                  <c:v>19295.0</c:v>
                </c:pt>
                <c:pt idx="84">
                  <c:v>19540.0</c:v>
                </c:pt>
                <c:pt idx="85">
                  <c:v>19563.0</c:v>
                </c:pt>
                <c:pt idx="86">
                  <c:v>19296.0</c:v>
                </c:pt>
                <c:pt idx="87">
                  <c:v>19511.0</c:v>
                </c:pt>
                <c:pt idx="88">
                  <c:v>19513.0</c:v>
                </c:pt>
                <c:pt idx="89">
                  <c:v>19471.0</c:v>
                </c:pt>
                <c:pt idx="90">
                  <c:v>19505.0</c:v>
                </c:pt>
                <c:pt idx="91">
                  <c:v>20469.0</c:v>
                </c:pt>
                <c:pt idx="92">
                  <c:v>20947.0</c:v>
                </c:pt>
                <c:pt idx="93">
                  <c:v>30548.0</c:v>
                </c:pt>
                <c:pt idx="94">
                  <c:v>19507.0</c:v>
                </c:pt>
                <c:pt idx="95">
                  <c:v>19508.0</c:v>
                </c:pt>
                <c:pt idx="96">
                  <c:v>19551.0</c:v>
                </c:pt>
                <c:pt idx="97">
                  <c:v>19293.0</c:v>
                </c:pt>
                <c:pt idx="98">
                  <c:v>19515.0</c:v>
                </c:pt>
                <c:pt idx="99">
                  <c:v>19522.0</c:v>
                </c:pt>
                <c:pt idx="100">
                  <c:v>20496.0</c:v>
                </c:pt>
                <c:pt idx="101">
                  <c:v>19526.0</c:v>
                </c:pt>
                <c:pt idx="102">
                  <c:v>19059.0</c:v>
                </c:pt>
                <c:pt idx="103">
                  <c:v>30559.0</c:v>
                </c:pt>
              </c:numCache>
            </c:numRef>
          </c:cat>
          <c:val>
            <c:numRef>
              <c:f>'CROP ONLY'!$D$3:$D$106</c:f>
              <c:numCache>
                <c:formatCode>0.0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0.495049504950495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0.746268656716418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0.819672131147541</c:v>
                </c:pt>
                <c:pt idx="11">
                  <c:v>0.854700854700855</c:v>
                </c:pt>
                <c:pt idx="12">
                  <c:v>0.0</c:v>
                </c:pt>
                <c:pt idx="13">
                  <c:v>0.0</c:v>
                </c:pt>
                <c:pt idx="14">
                  <c:v>1.470588235294118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0.727272727272727</c:v>
                </c:pt>
                <c:pt idx="19">
                  <c:v>1.973684210526316</c:v>
                </c:pt>
                <c:pt idx="20">
                  <c:v>1.123595505617978</c:v>
                </c:pt>
                <c:pt idx="21">
                  <c:v>1.785714285714286</c:v>
                </c:pt>
                <c:pt idx="22">
                  <c:v>2.083333333333333</c:v>
                </c:pt>
                <c:pt idx="23">
                  <c:v>6.666666666666667</c:v>
                </c:pt>
                <c:pt idx="24">
                  <c:v>0.0</c:v>
                </c:pt>
                <c:pt idx="25">
                  <c:v>3.846153846153846</c:v>
                </c:pt>
                <c:pt idx="26">
                  <c:v>4.587155963302752</c:v>
                </c:pt>
                <c:pt idx="27">
                  <c:v>4.761904761904762</c:v>
                </c:pt>
                <c:pt idx="28">
                  <c:v>3.846153846153846</c:v>
                </c:pt>
                <c:pt idx="29">
                  <c:v>4.25531914893617</c:v>
                </c:pt>
                <c:pt idx="30">
                  <c:v>3.879310344827586</c:v>
                </c:pt>
                <c:pt idx="31">
                  <c:v>1.796407185628742</c:v>
                </c:pt>
                <c:pt idx="32">
                  <c:v>3.389830508474576</c:v>
                </c:pt>
                <c:pt idx="33">
                  <c:v>1.123595505617978</c:v>
                </c:pt>
                <c:pt idx="34">
                  <c:v>1.052631578947368</c:v>
                </c:pt>
                <c:pt idx="35">
                  <c:v>11.11111111111111</c:v>
                </c:pt>
                <c:pt idx="36">
                  <c:v>1.19047619047619</c:v>
                </c:pt>
                <c:pt idx="37">
                  <c:v>1.08695652173913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3.260869565217391</c:v>
                </c:pt>
                <c:pt idx="42">
                  <c:v>3.79746835443038</c:v>
                </c:pt>
                <c:pt idx="43">
                  <c:v>3.125</c:v>
                </c:pt>
                <c:pt idx="44">
                  <c:v>4.210526315789473</c:v>
                </c:pt>
                <c:pt idx="45">
                  <c:v>0.0</c:v>
                </c:pt>
                <c:pt idx="46">
                  <c:v>2.325581395348837</c:v>
                </c:pt>
                <c:pt idx="47">
                  <c:v>0.0</c:v>
                </c:pt>
                <c:pt idx="48">
                  <c:v>0.0</c:v>
                </c:pt>
                <c:pt idx="49">
                  <c:v>14.28571428571428</c:v>
                </c:pt>
                <c:pt idx="50">
                  <c:v>3.448275862068965</c:v>
                </c:pt>
                <c:pt idx="51">
                  <c:v>0.0</c:v>
                </c:pt>
                <c:pt idx="52">
                  <c:v>2.941176470588235</c:v>
                </c:pt>
                <c:pt idx="53">
                  <c:v>16.66666666666666</c:v>
                </c:pt>
                <c:pt idx="54">
                  <c:v>0.0</c:v>
                </c:pt>
                <c:pt idx="55">
                  <c:v>0.0</c:v>
                </c:pt>
                <c:pt idx="56">
                  <c:v>0.970873786407767</c:v>
                </c:pt>
                <c:pt idx="57">
                  <c:v>6.84931506849315</c:v>
                </c:pt>
                <c:pt idx="58">
                  <c:v>0.0</c:v>
                </c:pt>
                <c:pt idx="59">
                  <c:v>0.0</c:v>
                </c:pt>
                <c:pt idx="60">
                  <c:v>7.317073170731707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3.333333333333333</c:v>
                </c:pt>
                <c:pt idx="65">
                  <c:v>10.52631578947368</c:v>
                </c:pt>
                <c:pt idx="66">
                  <c:v>15.78947368421053</c:v>
                </c:pt>
                <c:pt idx="67">
                  <c:v>25.0</c:v>
                </c:pt>
                <c:pt idx="68">
                  <c:v>15.38461538461538</c:v>
                </c:pt>
                <c:pt idx="69">
                  <c:v>0.0</c:v>
                </c:pt>
                <c:pt idx="70">
                  <c:v>5.263157894736842</c:v>
                </c:pt>
                <c:pt idx="71">
                  <c:v>3.703703703703703</c:v>
                </c:pt>
                <c:pt idx="72">
                  <c:v>10.0</c:v>
                </c:pt>
                <c:pt idx="73">
                  <c:v>0.0</c:v>
                </c:pt>
                <c:pt idx="74">
                  <c:v>1.851851851851852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2.127659574468085</c:v>
                </c:pt>
                <c:pt idx="79">
                  <c:v>21.42857142857143</c:v>
                </c:pt>
                <c:pt idx="80">
                  <c:v>35.71428571428572</c:v>
                </c:pt>
                <c:pt idx="81">
                  <c:v>5.714285714285714</c:v>
                </c:pt>
                <c:pt idx="82">
                  <c:v>3.571428571428571</c:v>
                </c:pt>
                <c:pt idx="83">
                  <c:v>2.325581395348837</c:v>
                </c:pt>
                <c:pt idx="84">
                  <c:v>16.66666666666666</c:v>
                </c:pt>
                <c:pt idx="85">
                  <c:v>20.0</c:v>
                </c:pt>
                <c:pt idx="86">
                  <c:v>8.88888888888889</c:v>
                </c:pt>
                <c:pt idx="87">
                  <c:v>0.0</c:v>
                </c:pt>
                <c:pt idx="88">
                  <c:v>0.0</c:v>
                </c:pt>
                <c:pt idx="89">
                  <c:v>2.380952380952381</c:v>
                </c:pt>
                <c:pt idx="90">
                  <c:v>4.651162790697674</c:v>
                </c:pt>
                <c:pt idx="91">
                  <c:v>0.0</c:v>
                </c:pt>
                <c:pt idx="92">
                  <c:v>25.0</c:v>
                </c:pt>
                <c:pt idx="93">
                  <c:v>0.0</c:v>
                </c:pt>
                <c:pt idx="94">
                  <c:v>2.325581395348837</c:v>
                </c:pt>
                <c:pt idx="95">
                  <c:v>4.878048780487804</c:v>
                </c:pt>
                <c:pt idx="96">
                  <c:v>21.05263157894737</c:v>
                </c:pt>
                <c:pt idx="97">
                  <c:v>21.81818181818182</c:v>
                </c:pt>
                <c:pt idx="98">
                  <c:v>0.0</c:v>
                </c:pt>
                <c:pt idx="99">
                  <c:v>5.714285714285714</c:v>
                </c:pt>
                <c:pt idx="100">
                  <c:v>45.45454545454545</c:v>
                </c:pt>
                <c:pt idx="101">
                  <c:v>0.0</c:v>
                </c:pt>
                <c:pt idx="102">
                  <c:v>13.86861313868613</c:v>
                </c:pt>
                <c:pt idx="103">
                  <c:v>83.33333333333334</c:v>
                </c:pt>
              </c:numCache>
            </c:numRef>
          </c:val>
        </c:ser>
        <c:ser>
          <c:idx val="3"/>
          <c:order val="3"/>
          <c:tx>
            <c:strRef>
              <c:f>'CROP ONLY'!$E$2</c:f>
              <c:strCache>
                <c:ptCount val="1"/>
                <c:pt idx="0">
                  <c:v>CULM NODE - MEDIUM</c:v>
                </c:pt>
              </c:strCache>
            </c:strRef>
          </c:tx>
          <c:invertIfNegative val="0"/>
          <c:cat>
            <c:numRef>
              <c:f>'CROP ONLY'!$A$3:$A$106</c:f>
              <c:numCache>
                <c:formatCode>General</c:formatCode>
                <c:ptCount val="104"/>
                <c:pt idx="0">
                  <c:v>16478.0</c:v>
                </c:pt>
                <c:pt idx="1">
                  <c:v>20610.0</c:v>
                </c:pt>
                <c:pt idx="2">
                  <c:v>16418.0</c:v>
                </c:pt>
                <c:pt idx="3">
                  <c:v>17502.0</c:v>
                </c:pt>
                <c:pt idx="4">
                  <c:v>16421.0</c:v>
                </c:pt>
                <c:pt idx="5">
                  <c:v>17515.0</c:v>
                </c:pt>
                <c:pt idx="6">
                  <c:v>16413.0</c:v>
                </c:pt>
                <c:pt idx="7">
                  <c:v>16423.0</c:v>
                </c:pt>
                <c:pt idx="8">
                  <c:v>19045.0</c:v>
                </c:pt>
                <c:pt idx="9">
                  <c:v>16476.0</c:v>
                </c:pt>
                <c:pt idx="10">
                  <c:v>16478.0</c:v>
                </c:pt>
                <c:pt idx="11">
                  <c:v>16478.0</c:v>
                </c:pt>
                <c:pt idx="12">
                  <c:v>19528.0</c:v>
                </c:pt>
                <c:pt idx="13">
                  <c:v>16498.0</c:v>
                </c:pt>
                <c:pt idx="14">
                  <c:v>16469.0</c:v>
                </c:pt>
                <c:pt idx="15">
                  <c:v>19533.0</c:v>
                </c:pt>
                <c:pt idx="16">
                  <c:v>16452.0</c:v>
                </c:pt>
                <c:pt idx="17">
                  <c:v>16498.0</c:v>
                </c:pt>
                <c:pt idx="18">
                  <c:v>16415.0</c:v>
                </c:pt>
                <c:pt idx="19">
                  <c:v>16459.0</c:v>
                </c:pt>
                <c:pt idx="20">
                  <c:v>17503.0</c:v>
                </c:pt>
                <c:pt idx="21">
                  <c:v>16482.0</c:v>
                </c:pt>
                <c:pt idx="22">
                  <c:v>16467.0</c:v>
                </c:pt>
                <c:pt idx="23">
                  <c:v>19528.0</c:v>
                </c:pt>
                <c:pt idx="24">
                  <c:v>20478.0</c:v>
                </c:pt>
                <c:pt idx="25">
                  <c:v>16496.0</c:v>
                </c:pt>
                <c:pt idx="26">
                  <c:v>16487.0</c:v>
                </c:pt>
                <c:pt idx="27">
                  <c:v>16481.0</c:v>
                </c:pt>
                <c:pt idx="28">
                  <c:v>19502.0</c:v>
                </c:pt>
                <c:pt idx="29">
                  <c:v>16477.0</c:v>
                </c:pt>
                <c:pt idx="30">
                  <c:v>16416.0</c:v>
                </c:pt>
                <c:pt idx="31">
                  <c:v>16457.0</c:v>
                </c:pt>
                <c:pt idx="32">
                  <c:v>16484.0</c:v>
                </c:pt>
                <c:pt idx="33">
                  <c:v>16431.0</c:v>
                </c:pt>
                <c:pt idx="34">
                  <c:v>17519.0</c:v>
                </c:pt>
                <c:pt idx="35">
                  <c:v>20464.0</c:v>
                </c:pt>
                <c:pt idx="36">
                  <c:v>19001.0</c:v>
                </c:pt>
                <c:pt idx="37">
                  <c:v>17522.0</c:v>
                </c:pt>
                <c:pt idx="38">
                  <c:v>19021.0</c:v>
                </c:pt>
                <c:pt idx="39">
                  <c:v>19013.0</c:v>
                </c:pt>
                <c:pt idx="40">
                  <c:v>19527.0</c:v>
                </c:pt>
                <c:pt idx="41">
                  <c:v>17573.0</c:v>
                </c:pt>
                <c:pt idx="42">
                  <c:v>19011.0</c:v>
                </c:pt>
                <c:pt idx="43">
                  <c:v>17524.0</c:v>
                </c:pt>
                <c:pt idx="44">
                  <c:v>17571.0</c:v>
                </c:pt>
                <c:pt idx="45">
                  <c:v>19002.0</c:v>
                </c:pt>
                <c:pt idx="46">
                  <c:v>19004.0</c:v>
                </c:pt>
                <c:pt idx="47">
                  <c:v>19045.0</c:v>
                </c:pt>
                <c:pt idx="48">
                  <c:v>19032.0</c:v>
                </c:pt>
                <c:pt idx="49">
                  <c:v>20479.0</c:v>
                </c:pt>
                <c:pt idx="50">
                  <c:v>19004.0</c:v>
                </c:pt>
                <c:pt idx="51">
                  <c:v>19054.0</c:v>
                </c:pt>
                <c:pt idx="52">
                  <c:v>19044.0</c:v>
                </c:pt>
                <c:pt idx="53">
                  <c:v>20611.0</c:v>
                </c:pt>
                <c:pt idx="54">
                  <c:v>19071.0</c:v>
                </c:pt>
                <c:pt idx="55">
                  <c:v>22092.0</c:v>
                </c:pt>
                <c:pt idx="56">
                  <c:v>17580.0</c:v>
                </c:pt>
                <c:pt idx="57">
                  <c:v>19042.0</c:v>
                </c:pt>
                <c:pt idx="58">
                  <c:v>19266.0</c:v>
                </c:pt>
                <c:pt idx="59">
                  <c:v>19084.0</c:v>
                </c:pt>
                <c:pt idx="60">
                  <c:v>19030.0</c:v>
                </c:pt>
                <c:pt idx="61">
                  <c:v>19281.0</c:v>
                </c:pt>
                <c:pt idx="62">
                  <c:v>19282.0</c:v>
                </c:pt>
                <c:pt idx="63">
                  <c:v>19289.0</c:v>
                </c:pt>
                <c:pt idx="64">
                  <c:v>19073.0</c:v>
                </c:pt>
                <c:pt idx="65">
                  <c:v>19530.0</c:v>
                </c:pt>
                <c:pt idx="66">
                  <c:v>19531.0</c:v>
                </c:pt>
                <c:pt idx="67">
                  <c:v>20482.0</c:v>
                </c:pt>
                <c:pt idx="68">
                  <c:v>19556.0</c:v>
                </c:pt>
                <c:pt idx="69">
                  <c:v>19074.0</c:v>
                </c:pt>
                <c:pt idx="70">
                  <c:v>19087.0</c:v>
                </c:pt>
                <c:pt idx="71">
                  <c:v>19098.0</c:v>
                </c:pt>
                <c:pt idx="72">
                  <c:v>19006.0</c:v>
                </c:pt>
                <c:pt idx="73">
                  <c:v>22049.0</c:v>
                </c:pt>
                <c:pt idx="74">
                  <c:v>19269.0</c:v>
                </c:pt>
                <c:pt idx="75">
                  <c:v>19293.0</c:v>
                </c:pt>
                <c:pt idx="76">
                  <c:v>19405.0</c:v>
                </c:pt>
                <c:pt idx="77">
                  <c:v>19407.0</c:v>
                </c:pt>
                <c:pt idx="78">
                  <c:v>19291.0</c:v>
                </c:pt>
                <c:pt idx="79">
                  <c:v>20448.0</c:v>
                </c:pt>
                <c:pt idx="80">
                  <c:v>20448.0</c:v>
                </c:pt>
                <c:pt idx="81">
                  <c:v>19057.0</c:v>
                </c:pt>
                <c:pt idx="82">
                  <c:v>19272.0</c:v>
                </c:pt>
                <c:pt idx="83">
                  <c:v>19295.0</c:v>
                </c:pt>
                <c:pt idx="84">
                  <c:v>19540.0</c:v>
                </c:pt>
                <c:pt idx="85">
                  <c:v>19563.0</c:v>
                </c:pt>
                <c:pt idx="86">
                  <c:v>19296.0</c:v>
                </c:pt>
                <c:pt idx="87">
                  <c:v>19511.0</c:v>
                </c:pt>
                <c:pt idx="88">
                  <c:v>19513.0</c:v>
                </c:pt>
                <c:pt idx="89">
                  <c:v>19471.0</c:v>
                </c:pt>
                <c:pt idx="90">
                  <c:v>19505.0</c:v>
                </c:pt>
                <c:pt idx="91">
                  <c:v>20469.0</c:v>
                </c:pt>
                <c:pt idx="92">
                  <c:v>20947.0</c:v>
                </c:pt>
                <c:pt idx="93">
                  <c:v>30548.0</c:v>
                </c:pt>
                <c:pt idx="94">
                  <c:v>19507.0</c:v>
                </c:pt>
                <c:pt idx="95">
                  <c:v>19508.0</c:v>
                </c:pt>
                <c:pt idx="96">
                  <c:v>19551.0</c:v>
                </c:pt>
                <c:pt idx="97">
                  <c:v>19293.0</c:v>
                </c:pt>
                <c:pt idx="98">
                  <c:v>19515.0</c:v>
                </c:pt>
                <c:pt idx="99">
                  <c:v>19522.0</c:v>
                </c:pt>
                <c:pt idx="100">
                  <c:v>20496.0</c:v>
                </c:pt>
                <c:pt idx="101">
                  <c:v>19526.0</c:v>
                </c:pt>
                <c:pt idx="102">
                  <c:v>19059.0</c:v>
                </c:pt>
                <c:pt idx="103">
                  <c:v>30559.0</c:v>
                </c:pt>
              </c:numCache>
            </c:numRef>
          </c:cat>
          <c:val>
            <c:numRef>
              <c:f>'CROP ONLY'!$E$3:$E$106</c:f>
              <c:numCache>
                <c:formatCode>0.0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0.495049504950495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0.746268656716418</c:v>
                </c:pt>
                <c:pt idx="7">
                  <c:v>0.0</c:v>
                </c:pt>
                <c:pt idx="8">
                  <c:v>2.040816326530612</c:v>
                </c:pt>
                <c:pt idx="9">
                  <c:v>0.769230769230769</c:v>
                </c:pt>
                <c:pt idx="10">
                  <c:v>0.0</c:v>
                </c:pt>
                <c:pt idx="11">
                  <c:v>0.854700854700855</c:v>
                </c:pt>
                <c:pt idx="12">
                  <c:v>0.0</c:v>
                </c:pt>
                <c:pt idx="13">
                  <c:v>0.0</c:v>
                </c:pt>
                <c:pt idx="14">
                  <c:v>0.735294117647059</c:v>
                </c:pt>
                <c:pt idx="15">
                  <c:v>0.0</c:v>
                </c:pt>
                <c:pt idx="16">
                  <c:v>0.0</c:v>
                </c:pt>
                <c:pt idx="17">
                  <c:v>1.052631578947368</c:v>
                </c:pt>
                <c:pt idx="18">
                  <c:v>0.727272727272727</c:v>
                </c:pt>
                <c:pt idx="19">
                  <c:v>1.973684210526316</c:v>
                </c:pt>
                <c:pt idx="20">
                  <c:v>3.370786516853932</c:v>
                </c:pt>
                <c:pt idx="21">
                  <c:v>1.785714285714286</c:v>
                </c:pt>
                <c:pt idx="22">
                  <c:v>2.083333333333333</c:v>
                </c:pt>
                <c:pt idx="23">
                  <c:v>0.0</c:v>
                </c:pt>
                <c:pt idx="24">
                  <c:v>0.0</c:v>
                </c:pt>
                <c:pt idx="25">
                  <c:v>3.846153846153846</c:v>
                </c:pt>
                <c:pt idx="26">
                  <c:v>4.587155963302752</c:v>
                </c:pt>
                <c:pt idx="27">
                  <c:v>4.761904761904762</c:v>
                </c:pt>
                <c:pt idx="28">
                  <c:v>3.846153846153846</c:v>
                </c:pt>
                <c:pt idx="29">
                  <c:v>4.25531914893617</c:v>
                </c:pt>
                <c:pt idx="30">
                  <c:v>3.879310344827586</c:v>
                </c:pt>
                <c:pt idx="31">
                  <c:v>2.395209580838324</c:v>
                </c:pt>
                <c:pt idx="32">
                  <c:v>3.389830508474576</c:v>
                </c:pt>
                <c:pt idx="33">
                  <c:v>1.123595505617978</c:v>
                </c:pt>
                <c:pt idx="34">
                  <c:v>1.052631578947368</c:v>
                </c:pt>
                <c:pt idx="35">
                  <c:v>0.0</c:v>
                </c:pt>
                <c:pt idx="36">
                  <c:v>1.19047619047619</c:v>
                </c:pt>
                <c:pt idx="37">
                  <c:v>1.08695652173913</c:v>
                </c:pt>
                <c:pt idx="38">
                  <c:v>0.0</c:v>
                </c:pt>
                <c:pt idx="39">
                  <c:v>0.0</c:v>
                </c:pt>
                <c:pt idx="40">
                  <c:v>10.0</c:v>
                </c:pt>
                <c:pt idx="41">
                  <c:v>3.260869565217391</c:v>
                </c:pt>
                <c:pt idx="42">
                  <c:v>0.0</c:v>
                </c:pt>
                <c:pt idx="43">
                  <c:v>2.083333333333333</c:v>
                </c:pt>
                <c:pt idx="44">
                  <c:v>4.210526315789473</c:v>
                </c:pt>
                <c:pt idx="45">
                  <c:v>0.0</c:v>
                </c:pt>
                <c:pt idx="46">
                  <c:v>2.325581395348837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3.448275862068965</c:v>
                </c:pt>
                <c:pt idx="51">
                  <c:v>0.0</c:v>
                </c:pt>
                <c:pt idx="52">
                  <c:v>2.941176470588235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0.970873786407767</c:v>
                </c:pt>
                <c:pt idx="57">
                  <c:v>4.10958904109589</c:v>
                </c:pt>
                <c:pt idx="58">
                  <c:v>0.0</c:v>
                </c:pt>
                <c:pt idx="59">
                  <c:v>1.851851851851852</c:v>
                </c:pt>
                <c:pt idx="60">
                  <c:v>7.317073170731707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3.333333333333333</c:v>
                </c:pt>
                <c:pt idx="65">
                  <c:v>10.52631578947368</c:v>
                </c:pt>
                <c:pt idx="66">
                  <c:v>15.78947368421053</c:v>
                </c:pt>
                <c:pt idx="67">
                  <c:v>0.0</c:v>
                </c:pt>
                <c:pt idx="68">
                  <c:v>15.38461538461538</c:v>
                </c:pt>
                <c:pt idx="69">
                  <c:v>0.0</c:v>
                </c:pt>
                <c:pt idx="70">
                  <c:v>0.0</c:v>
                </c:pt>
                <c:pt idx="71">
                  <c:v>3.703703703703703</c:v>
                </c:pt>
                <c:pt idx="72">
                  <c:v>1.0</c:v>
                </c:pt>
                <c:pt idx="73">
                  <c:v>0.0</c:v>
                </c:pt>
                <c:pt idx="74">
                  <c:v>1.851851851851852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2.127659574468085</c:v>
                </c:pt>
                <c:pt idx="79">
                  <c:v>0.0</c:v>
                </c:pt>
                <c:pt idx="80">
                  <c:v>0.0</c:v>
                </c:pt>
                <c:pt idx="81">
                  <c:v>5.714285714285714</c:v>
                </c:pt>
                <c:pt idx="82">
                  <c:v>3.571428571428571</c:v>
                </c:pt>
                <c:pt idx="83">
                  <c:v>0.0</c:v>
                </c:pt>
                <c:pt idx="84">
                  <c:v>0.0</c:v>
                </c:pt>
                <c:pt idx="85">
                  <c:v>20.0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2.380952380952381</c:v>
                </c:pt>
                <c:pt idx="90">
                  <c:v>4.651162790697674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4.651162790697674</c:v>
                </c:pt>
                <c:pt idx="95">
                  <c:v>2.439024390243902</c:v>
                </c:pt>
                <c:pt idx="96">
                  <c:v>21.05263157894737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13.86861313868613</c:v>
                </c:pt>
                <c:pt idx="103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'CROP ONLY'!$F$2</c:f>
              <c:strCache>
                <c:ptCount val="1"/>
                <c:pt idx="0">
                  <c:v>TOT PULSE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'CROP ONLY'!$A$3:$A$106</c:f>
              <c:numCache>
                <c:formatCode>General</c:formatCode>
                <c:ptCount val="104"/>
                <c:pt idx="0">
                  <c:v>16478.0</c:v>
                </c:pt>
                <c:pt idx="1">
                  <c:v>20610.0</c:v>
                </c:pt>
                <c:pt idx="2">
                  <c:v>16418.0</c:v>
                </c:pt>
                <c:pt idx="3">
                  <c:v>17502.0</c:v>
                </c:pt>
                <c:pt idx="4">
                  <c:v>16421.0</c:v>
                </c:pt>
                <c:pt idx="5">
                  <c:v>17515.0</c:v>
                </c:pt>
                <c:pt idx="6">
                  <c:v>16413.0</c:v>
                </c:pt>
                <c:pt idx="7">
                  <c:v>16423.0</c:v>
                </c:pt>
                <c:pt idx="8">
                  <c:v>19045.0</c:v>
                </c:pt>
                <c:pt idx="9">
                  <c:v>16476.0</c:v>
                </c:pt>
                <c:pt idx="10">
                  <c:v>16478.0</c:v>
                </c:pt>
                <c:pt idx="11">
                  <c:v>16478.0</c:v>
                </c:pt>
                <c:pt idx="12">
                  <c:v>19528.0</c:v>
                </c:pt>
                <c:pt idx="13">
                  <c:v>16498.0</c:v>
                </c:pt>
                <c:pt idx="14">
                  <c:v>16469.0</c:v>
                </c:pt>
                <c:pt idx="15">
                  <c:v>19533.0</c:v>
                </c:pt>
                <c:pt idx="16">
                  <c:v>16452.0</c:v>
                </c:pt>
                <c:pt idx="17">
                  <c:v>16498.0</c:v>
                </c:pt>
                <c:pt idx="18">
                  <c:v>16415.0</c:v>
                </c:pt>
                <c:pt idx="19">
                  <c:v>16459.0</c:v>
                </c:pt>
                <c:pt idx="20">
                  <c:v>17503.0</c:v>
                </c:pt>
                <c:pt idx="21">
                  <c:v>16482.0</c:v>
                </c:pt>
                <c:pt idx="22">
                  <c:v>16467.0</c:v>
                </c:pt>
                <c:pt idx="23">
                  <c:v>19528.0</c:v>
                </c:pt>
                <c:pt idx="24">
                  <c:v>20478.0</c:v>
                </c:pt>
                <c:pt idx="25">
                  <c:v>16496.0</c:v>
                </c:pt>
                <c:pt idx="26">
                  <c:v>16487.0</c:v>
                </c:pt>
                <c:pt idx="27">
                  <c:v>16481.0</c:v>
                </c:pt>
                <c:pt idx="28">
                  <c:v>19502.0</c:v>
                </c:pt>
                <c:pt idx="29">
                  <c:v>16477.0</c:v>
                </c:pt>
                <c:pt idx="30">
                  <c:v>16416.0</c:v>
                </c:pt>
                <c:pt idx="31">
                  <c:v>16457.0</c:v>
                </c:pt>
                <c:pt idx="32">
                  <c:v>16484.0</c:v>
                </c:pt>
                <c:pt idx="33">
                  <c:v>16431.0</c:v>
                </c:pt>
                <c:pt idx="34">
                  <c:v>17519.0</c:v>
                </c:pt>
                <c:pt idx="35">
                  <c:v>20464.0</c:v>
                </c:pt>
                <c:pt idx="36">
                  <c:v>19001.0</c:v>
                </c:pt>
                <c:pt idx="37">
                  <c:v>17522.0</c:v>
                </c:pt>
                <c:pt idx="38">
                  <c:v>19021.0</c:v>
                </c:pt>
                <c:pt idx="39">
                  <c:v>19013.0</c:v>
                </c:pt>
                <c:pt idx="40">
                  <c:v>19527.0</c:v>
                </c:pt>
                <c:pt idx="41">
                  <c:v>17573.0</c:v>
                </c:pt>
                <c:pt idx="42">
                  <c:v>19011.0</c:v>
                </c:pt>
                <c:pt idx="43">
                  <c:v>17524.0</c:v>
                </c:pt>
                <c:pt idx="44">
                  <c:v>17571.0</c:v>
                </c:pt>
                <c:pt idx="45">
                  <c:v>19002.0</c:v>
                </c:pt>
                <c:pt idx="46">
                  <c:v>19004.0</c:v>
                </c:pt>
                <c:pt idx="47">
                  <c:v>19045.0</c:v>
                </c:pt>
                <c:pt idx="48">
                  <c:v>19032.0</c:v>
                </c:pt>
                <c:pt idx="49">
                  <c:v>20479.0</c:v>
                </c:pt>
                <c:pt idx="50">
                  <c:v>19004.0</c:v>
                </c:pt>
                <c:pt idx="51">
                  <c:v>19054.0</c:v>
                </c:pt>
                <c:pt idx="52">
                  <c:v>19044.0</c:v>
                </c:pt>
                <c:pt idx="53">
                  <c:v>20611.0</c:v>
                </c:pt>
                <c:pt idx="54">
                  <c:v>19071.0</c:v>
                </c:pt>
                <c:pt idx="55">
                  <c:v>22092.0</c:v>
                </c:pt>
                <c:pt idx="56">
                  <c:v>17580.0</c:v>
                </c:pt>
                <c:pt idx="57">
                  <c:v>19042.0</c:v>
                </c:pt>
                <c:pt idx="58">
                  <c:v>19266.0</c:v>
                </c:pt>
                <c:pt idx="59">
                  <c:v>19084.0</c:v>
                </c:pt>
                <c:pt idx="60">
                  <c:v>19030.0</c:v>
                </c:pt>
                <c:pt idx="61">
                  <c:v>19281.0</c:v>
                </c:pt>
                <c:pt idx="62">
                  <c:v>19282.0</c:v>
                </c:pt>
                <c:pt idx="63">
                  <c:v>19289.0</c:v>
                </c:pt>
                <c:pt idx="64">
                  <c:v>19073.0</c:v>
                </c:pt>
                <c:pt idx="65">
                  <c:v>19530.0</c:v>
                </c:pt>
                <c:pt idx="66">
                  <c:v>19531.0</c:v>
                </c:pt>
                <c:pt idx="67">
                  <c:v>20482.0</c:v>
                </c:pt>
                <c:pt idx="68">
                  <c:v>19556.0</c:v>
                </c:pt>
                <c:pt idx="69">
                  <c:v>19074.0</c:v>
                </c:pt>
                <c:pt idx="70">
                  <c:v>19087.0</c:v>
                </c:pt>
                <c:pt idx="71">
                  <c:v>19098.0</c:v>
                </c:pt>
                <c:pt idx="72">
                  <c:v>19006.0</c:v>
                </c:pt>
                <c:pt idx="73">
                  <c:v>22049.0</c:v>
                </c:pt>
                <c:pt idx="74">
                  <c:v>19269.0</c:v>
                </c:pt>
                <c:pt idx="75">
                  <c:v>19293.0</c:v>
                </c:pt>
                <c:pt idx="76">
                  <c:v>19405.0</c:v>
                </c:pt>
                <c:pt idx="77">
                  <c:v>19407.0</c:v>
                </c:pt>
                <c:pt idx="78">
                  <c:v>19291.0</c:v>
                </c:pt>
                <c:pt idx="79">
                  <c:v>20448.0</c:v>
                </c:pt>
                <c:pt idx="80">
                  <c:v>20448.0</c:v>
                </c:pt>
                <c:pt idx="81">
                  <c:v>19057.0</c:v>
                </c:pt>
                <c:pt idx="82">
                  <c:v>19272.0</c:v>
                </c:pt>
                <c:pt idx="83">
                  <c:v>19295.0</c:v>
                </c:pt>
                <c:pt idx="84">
                  <c:v>19540.0</c:v>
                </c:pt>
                <c:pt idx="85">
                  <c:v>19563.0</c:v>
                </c:pt>
                <c:pt idx="86">
                  <c:v>19296.0</c:v>
                </c:pt>
                <c:pt idx="87">
                  <c:v>19511.0</c:v>
                </c:pt>
                <c:pt idx="88">
                  <c:v>19513.0</c:v>
                </c:pt>
                <c:pt idx="89">
                  <c:v>19471.0</c:v>
                </c:pt>
                <c:pt idx="90">
                  <c:v>19505.0</c:v>
                </c:pt>
                <c:pt idx="91">
                  <c:v>20469.0</c:v>
                </c:pt>
                <c:pt idx="92">
                  <c:v>20947.0</c:v>
                </c:pt>
                <c:pt idx="93">
                  <c:v>30548.0</c:v>
                </c:pt>
                <c:pt idx="94">
                  <c:v>19507.0</c:v>
                </c:pt>
                <c:pt idx="95">
                  <c:v>19508.0</c:v>
                </c:pt>
                <c:pt idx="96">
                  <c:v>19551.0</c:v>
                </c:pt>
                <c:pt idx="97">
                  <c:v>19293.0</c:v>
                </c:pt>
                <c:pt idx="98">
                  <c:v>19515.0</c:v>
                </c:pt>
                <c:pt idx="99">
                  <c:v>19522.0</c:v>
                </c:pt>
                <c:pt idx="100">
                  <c:v>20496.0</c:v>
                </c:pt>
                <c:pt idx="101">
                  <c:v>19526.0</c:v>
                </c:pt>
                <c:pt idx="102">
                  <c:v>19059.0</c:v>
                </c:pt>
                <c:pt idx="103">
                  <c:v>30559.0</c:v>
                </c:pt>
              </c:numCache>
            </c:numRef>
          </c:cat>
          <c:val>
            <c:numRef>
              <c:f>'CROP ONLY'!$F$3:$F$106</c:f>
              <c:numCache>
                <c:formatCode>0.0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3.465346534653466</c:v>
                </c:pt>
                <c:pt idx="3">
                  <c:v>4.761904761904762</c:v>
                </c:pt>
                <c:pt idx="4">
                  <c:v>3.910614525139665</c:v>
                </c:pt>
                <c:pt idx="5">
                  <c:v>5.128205128205128</c:v>
                </c:pt>
                <c:pt idx="6">
                  <c:v>3.358208955223881</c:v>
                </c:pt>
                <c:pt idx="7">
                  <c:v>4.347826086956521</c:v>
                </c:pt>
                <c:pt idx="8">
                  <c:v>2.040816326530612</c:v>
                </c:pt>
                <c:pt idx="9">
                  <c:v>5.384615384615385</c:v>
                </c:pt>
                <c:pt idx="10">
                  <c:v>5.737704918032787</c:v>
                </c:pt>
                <c:pt idx="11">
                  <c:v>3.418803418803419</c:v>
                </c:pt>
                <c:pt idx="12">
                  <c:v>7.692307692307692</c:v>
                </c:pt>
                <c:pt idx="13">
                  <c:v>4.444444444444444</c:v>
                </c:pt>
                <c:pt idx="14">
                  <c:v>5.147058823529411</c:v>
                </c:pt>
                <c:pt idx="15">
                  <c:v>9.09090909090909</c:v>
                </c:pt>
                <c:pt idx="16">
                  <c:v>4.57516339869281</c:v>
                </c:pt>
                <c:pt idx="17">
                  <c:v>4.210526315789473</c:v>
                </c:pt>
                <c:pt idx="18">
                  <c:v>3.272727272727272</c:v>
                </c:pt>
                <c:pt idx="19">
                  <c:v>4.605263157894736</c:v>
                </c:pt>
                <c:pt idx="20">
                  <c:v>4.49438202247191</c:v>
                </c:pt>
                <c:pt idx="21">
                  <c:v>3.571428571428571</c:v>
                </c:pt>
                <c:pt idx="22">
                  <c:v>4.861111111111112</c:v>
                </c:pt>
                <c:pt idx="23">
                  <c:v>6.666666666666667</c:v>
                </c:pt>
                <c:pt idx="24">
                  <c:v>14.28571428571428</c:v>
                </c:pt>
                <c:pt idx="25">
                  <c:v>3.846153846153846</c:v>
                </c:pt>
                <c:pt idx="26">
                  <c:v>3.669724770642202</c:v>
                </c:pt>
                <c:pt idx="27">
                  <c:v>3.174603174603174</c:v>
                </c:pt>
                <c:pt idx="28">
                  <c:v>3.846153846153846</c:v>
                </c:pt>
                <c:pt idx="29">
                  <c:v>4.964539007092199</c:v>
                </c:pt>
                <c:pt idx="30">
                  <c:v>3.879310344827586</c:v>
                </c:pt>
                <c:pt idx="31">
                  <c:v>10.17964071856287</c:v>
                </c:pt>
                <c:pt idx="32">
                  <c:v>3.389830508474576</c:v>
                </c:pt>
                <c:pt idx="33">
                  <c:v>3.932584269662921</c:v>
                </c:pt>
                <c:pt idx="34">
                  <c:v>17.89473684210526</c:v>
                </c:pt>
                <c:pt idx="35">
                  <c:v>11.11111111111111</c:v>
                </c:pt>
                <c:pt idx="36">
                  <c:v>20.23809523809524</c:v>
                </c:pt>
                <c:pt idx="37">
                  <c:v>18.47826086956522</c:v>
                </c:pt>
                <c:pt idx="38">
                  <c:v>24.28571428571428</c:v>
                </c:pt>
                <c:pt idx="39">
                  <c:v>23.28767123287671</c:v>
                </c:pt>
                <c:pt idx="40">
                  <c:v>5.0</c:v>
                </c:pt>
                <c:pt idx="41">
                  <c:v>18.47826086956522</c:v>
                </c:pt>
                <c:pt idx="42">
                  <c:v>21.51898734177215</c:v>
                </c:pt>
                <c:pt idx="43">
                  <c:v>17.70833333333334</c:v>
                </c:pt>
                <c:pt idx="44">
                  <c:v>17.89473684210526</c:v>
                </c:pt>
                <c:pt idx="45">
                  <c:v>19.76744186046512</c:v>
                </c:pt>
                <c:pt idx="46">
                  <c:v>19.76744186046512</c:v>
                </c:pt>
                <c:pt idx="47">
                  <c:v>27.41935483870968</c:v>
                </c:pt>
                <c:pt idx="48">
                  <c:v>25.37313432835821</c:v>
                </c:pt>
                <c:pt idx="49">
                  <c:v>14.28571428571428</c:v>
                </c:pt>
                <c:pt idx="50">
                  <c:v>19.54022988505747</c:v>
                </c:pt>
                <c:pt idx="51">
                  <c:v>28.33333333333333</c:v>
                </c:pt>
                <c:pt idx="52">
                  <c:v>25.0</c:v>
                </c:pt>
                <c:pt idx="53">
                  <c:v>16.66666666666666</c:v>
                </c:pt>
                <c:pt idx="54">
                  <c:v>29.82456140350877</c:v>
                </c:pt>
                <c:pt idx="55">
                  <c:v>33.33333333333333</c:v>
                </c:pt>
                <c:pt idx="56">
                  <c:v>16.50485436893204</c:v>
                </c:pt>
                <c:pt idx="57">
                  <c:v>23.28767123287671</c:v>
                </c:pt>
                <c:pt idx="58">
                  <c:v>34.69387755102041</c:v>
                </c:pt>
                <c:pt idx="59">
                  <c:v>31.48148148148148</c:v>
                </c:pt>
                <c:pt idx="60">
                  <c:v>20.73170731707317</c:v>
                </c:pt>
                <c:pt idx="61">
                  <c:v>35.41666666666667</c:v>
                </c:pt>
                <c:pt idx="62">
                  <c:v>35.41666666666667</c:v>
                </c:pt>
                <c:pt idx="63">
                  <c:v>35.41666666666667</c:v>
                </c:pt>
                <c:pt idx="64">
                  <c:v>28.33333333333333</c:v>
                </c:pt>
                <c:pt idx="65">
                  <c:v>5.263157894736842</c:v>
                </c:pt>
                <c:pt idx="66">
                  <c:v>5.263157894736842</c:v>
                </c:pt>
                <c:pt idx="67">
                  <c:v>12.5</c:v>
                </c:pt>
                <c:pt idx="68">
                  <c:v>7.692307692307692</c:v>
                </c:pt>
                <c:pt idx="69">
                  <c:v>29.82456140350877</c:v>
                </c:pt>
                <c:pt idx="70">
                  <c:v>29.82456140350877</c:v>
                </c:pt>
                <c:pt idx="71">
                  <c:v>31.48148148148148</c:v>
                </c:pt>
                <c:pt idx="72">
                  <c:v>17.0</c:v>
                </c:pt>
                <c:pt idx="73">
                  <c:v>20.0</c:v>
                </c:pt>
                <c:pt idx="74">
                  <c:v>31.48148148148148</c:v>
                </c:pt>
                <c:pt idx="75">
                  <c:v>37.77777777777778</c:v>
                </c:pt>
                <c:pt idx="76">
                  <c:v>42.5</c:v>
                </c:pt>
                <c:pt idx="77">
                  <c:v>42.5</c:v>
                </c:pt>
                <c:pt idx="78">
                  <c:v>36.17021276595745</c:v>
                </c:pt>
                <c:pt idx="79">
                  <c:v>7.142857142857142</c:v>
                </c:pt>
                <c:pt idx="80">
                  <c:v>7.142857142857142</c:v>
                </c:pt>
                <c:pt idx="81">
                  <c:v>24.28571428571428</c:v>
                </c:pt>
                <c:pt idx="82">
                  <c:v>30.35714285714285</c:v>
                </c:pt>
                <c:pt idx="83">
                  <c:v>39.53488372093023</c:v>
                </c:pt>
                <c:pt idx="84">
                  <c:v>5.555555555555555</c:v>
                </c:pt>
                <c:pt idx="85">
                  <c:v>6.666666666666667</c:v>
                </c:pt>
                <c:pt idx="86">
                  <c:v>37.77777777777778</c:v>
                </c:pt>
                <c:pt idx="87">
                  <c:v>47.22222222222222</c:v>
                </c:pt>
                <c:pt idx="88">
                  <c:v>47.22222222222222</c:v>
                </c:pt>
                <c:pt idx="89">
                  <c:v>40.47619047619047</c:v>
                </c:pt>
                <c:pt idx="90">
                  <c:v>39.53488372093023</c:v>
                </c:pt>
                <c:pt idx="91">
                  <c:v>8.333333333333332</c:v>
                </c:pt>
                <c:pt idx="92">
                  <c:v>12.5</c:v>
                </c:pt>
                <c:pt idx="93">
                  <c:v>50.0</c:v>
                </c:pt>
                <c:pt idx="94">
                  <c:v>39.53488372093023</c:v>
                </c:pt>
                <c:pt idx="95">
                  <c:v>41.46341463414634</c:v>
                </c:pt>
                <c:pt idx="96">
                  <c:v>5.263157894736842</c:v>
                </c:pt>
                <c:pt idx="97">
                  <c:v>30.90909090909091</c:v>
                </c:pt>
                <c:pt idx="98">
                  <c:v>50.0</c:v>
                </c:pt>
                <c:pt idx="99">
                  <c:v>48.57142857142857</c:v>
                </c:pt>
                <c:pt idx="100">
                  <c:v>0.0</c:v>
                </c:pt>
                <c:pt idx="101">
                  <c:v>50.0</c:v>
                </c:pt>
                <c:pt idx="102">
                  <c:v>12.40875912408759</c:v>
                </c:pt>
                <c:pt idx="10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8625736"/>
        <c:axId val="1816606216"/>
      </c:barChart>
      <c:catAx>
        <c:axId val="212862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6606216"/>
        <c:crosses val="autoZero"/>
        <c:auto val="1"/>
        <c:lblAlgn val="ctr"/>
        <c:lblOffset val="100"/>
        <c:noMultiLvlLbl val="0"/>
      </c:catAx>
      <c:valAx>
        <c:axId val="18166062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28625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'CEREAL ONLY'!$B$2</c:f>
              <c:strCache>
                <c:ptCount val="1"/>
                <c:pt idx="0">
                  <c:v>GL WHT CHF</c:v>
                </c:pt>
              </c:strCache>
            </c:strRef>
          </c:tx>
          <c:spPr>
            <a:noFill/>
          </c:spPr>
          <c:invertIfNegative val="0"/>
          <c:cat>
            <c:numRef>
              <c:f>'CEREAL ONLY'!$A$3:$A$106</c:f>
              <c:numCache>
                <c:formatCode>General</c:formatCode>
                <c:ptCount val="104"/>
                <c:pt idx="0">
                  <c:v>19011.0</c:v>
                </c:pt>
                <c:pt idx="1">
                  <c:v>16478.0</c:v>
                </c:pt>
                <c:pt idx="2">
                  <c:v>30548.0</c:v>
                </c:pt>
                <c:pt idx="3">
                  <c:v>19044.0</c:v>
                </c:pt>
                <c:pt idx="4">
                  <c:v>19059.0</c:v>
                </c:pt>
                <c:pt idx="5">
                  <c:v>19293.0</c:v>
                </c:pt>
                <c:pt idx="6">
                  <c:v>19266.0</c:v>
                </c:pt>
                <c:pt idx="7">
                  <c:v>20448.0</c:v>
                </c:pt>
                <c:pt idx="8">
                  <c:v>17519.0</c:v>
                </c:pt>
                <c:pt idx="9">
                  <c:v>19405.0</c:v>
                </c:pt>
                <c:pt idx="10">
                  <c:v>17522.0</c:v>
                </c:pt>
                <c:pt idx="11">
                  <c:v>19551.0</c:v>
                </c:pt>
                <c:pt idx="12">
                  <c:v>22092.0</c:v>
                </c:pt>
                <c:pt idx="13">
                  <c:v>19293.0</c:v>
                </c:pt>
                <c:pt idx="14">
                  <c:v>19098.0</c:v>
                </c:pt>
                <c:pt idx="15">
                  <c:v>19057.0</c:v>
                </c:pt>
                <c:pt idx="16">
                  <c:v>20947.0</c:v>
                </c:pt>
                <c:pt idx="17">
                  <c:v>19042.0</c:v>
                </c:pt>
                <c:pt idx="18">
                  <c:v>19289.0</c:v>
                </c:pt>
                <c:pt idx="19">
                  <c:v>19531.0</c:v>
                </c:pt>
                <c:pt idx="20">
                  <c:v>16418.0</c:v>
                </c:pt>
                <c:pt idx="21">
                  <c:v>19526.0</c:v>
                </c:pt>
                <c:pt idx="22">
                  <c:v>19513.0</c:v>
                </c:pt>
                <c:pt idx="23">
                  <c:v>19563.0</c:v>
                </c:pt>
                <c:pt idx="24">
                  <c:v>19528.0</c:v>
                </c:pt>
                <c:pt idx="25">
                  <c:v>16416.0</c:v>
                </c:pt>
                <c:pt idx="26">
                  <c:v>16469.0</c:v>
                </c:pt>
                <c:pt idx="27">
                  <c:v>16413.0</c:v>
                </c:pt>
                <c:pt idx="28">
                  <c:v>16498.0</c:v>
                </c:pt>
                <c:pt idx="29">
                  <c:v>19084.0</c:v>
                </c:pt>
                <c:pt idx="30">
                  <c:v>20448.0</c:v>
                </c:pt>
                <c:pt idx="31">
                  <c:v>19505.0</c:v>
                </c:pt>
                <c:pt idx="32">
                  <c:v>19004.0</c:v>
                </c:pt>
                <c:pt idx="33">
                  <c:v>22049.0</c:v>
                </c:pt>
                <c:pt idx="34">
                  <c:v>17502.0</c:v>
                </c:pt>
                <c:pt idx="35">
                  <c:v>16478.0</c:v>
                </c:pt>
                <c:pt idx="36">
                  <c:v>17515.0</c:v>
                </c:pt>
                <c:pt idx="37">
                  <c:v>16431.0</c:v>
                </c:pt>
                <c:pt idx="38">
                  <c:v>19295.0</c:v>
                </c:pt>
                <c:pt idx="39">
                  <c:v>19021.0</c:v>
                </c:pt>
                <c:pt idx="40">
                  <c:v>19004.0</c:v>
                </c:pt>
                <c:pt idx="41">
                  <c:v>17573.0</c:v>
                </c:pt>
                <c:pt idx="42">
                  <c:v>20496.0</c:v>
                </c:pt>
                <c:pt idx="43">
                  <c:v>30559.0</c:v>
                </c:pt>
                <c:pt idx="44">
                  <c:v>16457.0</c:v>
                </c:pt>
                <c:pt idx="45">
                  <c:v>19507.0</c:v>
                </c:pt>
                <c:pt idx="46">
                  <c:v>20479.0</c:v>
                </c:pt>
                <c:pt idx="47">
                  <c:v>16498.0</c:v>
                </c:pt>
                <c:pt idx="48">
                  <c:v>19087.0</c:v>
                </c:pt>
                <c:pt idx="49">
                  <c:v>19282.0</c:v>
                </c:pt>
                <c:pt idx="50">
                  <c:v>20464.0</c:v>
                </c:pt>
                <c:pt idx="51">
                  <c:v>19001.0</c:v>
                </c:pt>
                <c:pt idx="52">
                  <c:v>19511.0</c:v>
                </c:pt>
                <c:pt idx="53">
                  <c:v>19530.0</c:v>
                </c:pt>
                <c:pt idx="54">
                  <c:v>16496.0</c:v>
                </c:pt>
                <c:pt idx="55">
                  <c:v>16478.0</c:v>
                </c:pt>
                <c:pt idx="56">
                  <c:v>19508.0</c:v>
                </c:pt>
                <c:pt idx="57">
                  <c:v>19291.0</c:v>
                </c:pt>
                <c:pt idx="58">
                  <c:v>16459.0</c:v>
                </c:pt>
                <c:pt idx="59">
                  <c:v>16423.0</c:v>
                </c:pt>
                <c:pt idx="60">
                  <c:v>17571.0</c:v>
                </c:pt>
                <c:pt idx="61">
                  <c:v>19540.0</c:v>
                </c:pt>
                <c:pt idx="62">
                  <c:v>20610.0</c:v>
                </c:pt>
                <c:pt idx="63">
                  <c:v>20611.0</c:v>
                </c:pt>
                <c:pt idx="64">
                  <c:v>19074.0</c:v>
                </c:pt>
                <c:pt idx="65">
                  <c:v>19032.0</c:v>
                </c:pt>
                <c:pt idx="66">
                  <c:v>19556.0</c:v>
                </c:pt>
                <c:pt idx="67">
                  <c:v>19054.0</c:v>
                </c:pt>
                <c:pt idx="68">
                  <c:v>16482.0</c:v>
                </c:pt>
                <c:pt idx="69">
                  <c:v>17580.0</c:v>
                </c:pt>
                <c:pt idx="70">
                  <c:v>19471.0</c:v>
                </c:pt>
                <c:pt idx="71">
                  <c:v>19045.0</c:v>
                </c:pt>
                <c:pt idx="72">
                  <c:v>16421.0</c:v>
                </c:pt>
                <c:pt idx="73">
                  <c:v>16484.0</c:v>
                </c:pt>
                <c:pt idx="74">
                  <c:v>17503.0</c:v>
                </c:pt>
                <c:pt idx="75">
                  <c:v>16477.0</c:v>
                </c:pt>
                <c:pt idx="76">
                  <c:v>19269.0</c:v>
                </c:pt>
                <c:pt idx="77">
                  <c:v>20478.0</c:v>
                </c:pt>
                <c:pt idx="78">
                  <c:v>19528.0</c:v>
                </c:pt>
                <c:pt idx="79">
                  <c:v>19502.0</c:v>
                </c:pt>
                <c:pt idx="80">
                  <c:v>16476.0</c:v>
                </c:pt>
                <c:pt idx="81">
                  <c:v>20482.0</c:v>
                </c:pt>
                <c:pt idx="82">
                  <c:v>19533.0</c:v>
                </c:pt>
                <c:pt idx="83">
                  <c:v>16481.0</c:v>
                </c:pt>
                <c:pt idx="84">
                  <c:v>19071.0</c:v>
                </c:pt>
                <c:pt idx="85">
                  <c:v>16467.0</c:v>
                </c:pt>
                <c:pt idx="86">
                  <c:v>19045.0</c:v>
                </c:pt>
                <c:pt idx="87">
                  <c:v>19030.0</c:v>
                </c:pt>
                <c:pt idx="88">
                  <c:v>19006.0</c:v>
                </c:pt>
                <c:pt idx="89">
                  <c:v>19522.0</c:v>
                </c:pt>
                <c:pt idx="90">
                  <c:v>16487.0</c:v>
                </c:pt>
                <c:pt idx="91">
                  <c:v>19013.0</c:v>
                </c:pt>
                <c:pt idx="92">
                  <c:v>16452.0</c:v>
                </c:pt>
                <c:pt idx="93">
                  <c:v>19281.0</c:v>
                </c:pt>
                <c:pt idx="94">
                  <c:v>19296.0</c:v>
                </c:pt>
                <c:pt idx="95">
                  <c:v>19272.0</c:v>
                </c:pt>
                <c:pt idx="96">
                  <c:v>17524.0</c:v>
                </c:pt>
                <c:pt idx="97">
                  <c:v>19002.0</c:v>
                </c:pt>
                <c:pt idx="98">
                  <c:v>19407.0</c:v>
                </c:pt>
                <c:pt idx="99">
                  <c:v>19527.0</c:v>
                </c:pt>
                <c:pt idx="100">
                  <c:v>19073.0</c:v>
                </c:pt>
                <c:pt idx="101">
                  <c:v>19515.0</c:v>
                </c:pt>
                <c:pt idx="102">
                  <c:v>16415.0</c:v>
                </c:pt>
                <c:pt idx="103">
                  <c:v>20469.0</c:v>
                </c:pt>
              </c:numCache>
            </c:numRef>
          </c:cat>
          <c:val>
            <c:numRef>
              <c:f>'CEREAL ONLY'!$B$3:$B$106</c:f>
              <c:numCache>
                <c:formatCode>General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17.24137931034483</c:v>
                </c:pt>
                <c:pt idx="3">
                  <c:v>22.95081967213115</c:v>
                </c:pt>
                <c:pt idx="4">
                  <c:v>22.63157894736842</c:v>
                </c:pt>
                <c:pt idx="5">
                  <c:v>26.31578947368421</c:v>
                </c:pt>
                <c:pt idx="6">
                  <c:v>37.5</c:v>
                </c:pt>
                <c:pt idx="7">
                  <c:v>42.5</c:v>
                </c:pt>
                <c:pt idx="8">
                  <c:v>50.0</c:v>
                </c:pt>
                <c:pt idx="9">
                  <c:v>0.0</c:v>
                </c:pt>
                <c:pt idx="10">
                  <c:v>48.48484848484848</c:v>
                </c:pt>
                <c:pt idx="11">
                  <c:v>42.85714285714285</c:v>
                </c:pt>
                <c:pt idx="12">
                  <c:v>50.0</c:v>
                </c:pt>
                <c:pt idx="13">
                  <c:v>59.25925925925925</c:v>
                </c:pt>
                <c:pt idx="14">
                  <c:v>50.0</c:v>
                </c:pt>
                <c:pt idx="15">
                  <c:v>67.66467065868264</c:v>
                </c:pt>
                <c:pt idx="16">
                  <c:v>58.82352941176471</c:v>
                </c:pt>
                <c:pt idx="17">
                  <c:v>55.55555555555556</c:v>
                </c:pt>
                <c:pt idx="18">
                  <c:v>54.16666666666666</c:v>
                </c:pt>
                <c:pt idx="19">
                  <c:v>47.61904761904761</c:v>
                </c:pt>
                <c:pt idx="20">
                  <c:v>50.0</c:v>
                </c:pt>
                <c:pt idx="21">
                  <c:v>52.94117647058824</c:v>
                </c:pt>
                <c:pt idx="22">
                  <c:v>0.0</c:v>
                </c:pt>
                <c:pt idx="23">
                  <c:v>53.33333333333334</c:v>
                </c:pt>
                <c:pt idx="24">
                  <c:v>30.46875</c:v>
                </c:pt>
                <c:pt idx="25">
                  <c:v>54.54545454545454</c:v>
                </c:pt>
                <c:pt idx="26">
                  <c:v>57.14285714285714</c:v>
                </c:pt>
                <c:pt idx="27">
                  <c:v>70.58823529411765</c:v>
                </c:pt>
                <c:pt idx="28">
                  <c:v>70.96774193548387</c:v>
                </c:pt>
                <c:pt idx="29">
                  <c:v>71.1864406779661</c:v>
                </c:pt>
                <c:pt idx="30">
                  <c:v>71.42857142857143</c:v>
                </c:pt>
                <c:pt idx="31">
                  <c:v>72.61904761904762</c:v>
                </c:pt>
                <c:pt idx="32">
                  <c:v>72.72727272727273</c:v>
                </c:pt>
                <c:pt idx="33">
                  <c:v>72.97297297297297</c:v>
                </c:pt>
                <c:pt idx="34">
                  <c:v>74.07407407407408</c:v>
                </c:pt>
                <c:pt idx="35">
                  <c:v>75.0</c:v>
                </c:pt>
                <c:pt idx="36">
                  <c:v>75.0</c:v>
                </c:pt>
                <c:pt idx="37">
                  <c:v>76.0</c:v>
                </c:pt>
                <c:pt idx="38">
                  <c:v>76.19047619047619</c:v>
                </c:pt>
                <c:pt idx="39">
                  <c:v>76.40449438202246</c:v>
                </c:pt>
                <c:pt idx="40">
                  <c:v>76.82926829268293</c:v>
                </c:pt>
                <c:pt idx="41">
                  <c:v>77.77777777777779</c:v>
                </c:pt>
                <c:pt idx="42">
                  <c:v>78.94736842105263</c:v>
                </c:pt>
                <c:pt idx="43">
                  <c:v>79.54545454545455</c:v>
                </c:pt>
                <c:pt idx="44">
                  <c:v>80.0</c:v>
                </c:pt>
                <c:pt idx="45">
                  <c:v>80.76923076923077</c:v>
                </c:pt>
                <c:pt idx="46">
                  <c:v>81.17647058823529</c:v>
                </c:pt>
                <c:pt idx="47">
                  <c:v>81.35593220338984</c:v>
                </c:pt>
                <c:pt idx="48">
                  <c:v>81.57894736842105</c:v>
                </c:pt>
                <c:pt idx="49">
                  <c:v>82.05128205128204</c:v>
                </c:pt>
                <c:pt idx="50">
                  <c:v>82.75862068965517</c:v>
                </c:pt>
                <c:pt idx="51">
                  <c:v>83.33333333333334</c:v>
                </c:pt>
                <c:pt idx="52">
                  <c:v>83.33333333333334</c:v>
                </c:pt>
                <c:pt idx="53">
                  <c:v>83.9080459770115</c:v>
                </c:pt>
                <c:pt idx="54">
                  <c:v>84.21052631578947</c:v>
                </c:pt>
                <c:pt idx="55">
                  <c:v>84.61538461538461</c:v>
                </c:pt>
                <c:pt idx="56">
                  <c:v>84.61538461538461</c:v>
                </c:pt>
                <c:pt idx="57">
                  <c:v>85.0877192982456</c:v>
                </c:pt>
                <c:pt idx="58">
                  <c:v>85.45454545454545</c:v>
                </c:pt>
                <c:pt idx="59">
                  <c:v>85.54216867469878</c:v>
                </c:pt>
                <c:pt idx="60">
                  <c:v>85.7142857142857</c:v>
                </c:pt>
                <c:pt idx="61">
                  <c:v>85.7142857142857</c:v>
                </c:pt>
                <c:pt idx="62">
                  <c:v>86.13138686131385</c:v>
                </c:pt>
                <c:pt idx="63">
                  <c:v>86.3013698630137</c:v>
                </c:pt>
                <c:pt idx="64">
                  <c:v>86.36363636363636</c:v>
                </c:pt>
                <c:pt idx="65">
                  <c:v>87.32394366197182</c:v>
                </c:pt>
                <c:pt idx="66">
                  <c:v>87.5</c:v>
                </c:pt>
                <c:pt idx="67">
                  <c:v>88.23529411764705</c:v>
                </c:pt>
                <c:pt idx="68">
                  <c:v>88.33333333333333</c:v>
                </c:pt>
                <c:pt idx="69">
                  <c:v>88.70967741935483</c:v>
                </c:pt>
                <c:pt idx="70">
                  <c:v>88.88888888888889</c:v>
                </c:pt>
                <c:pt idx="71">
                  <c:v>89.0</c:v>
                </c:pt>
                <c:pt idx="72">
                  <c:v>89.39393939393939</c:v>
                </c:pt>
                <c:pt idx="73">
                  <c:v>89.43661971830985</c:v>
                </c:pt>
                <c:pt idx="74">
                  <c:v>89.5306859205776</c:v>
                </c:pt>
                <c:pt idx="75">
                  <c:v>89.65517241379311</c:v>
                </c:pt>
                <c:pt idx="76">
                  <c:v>89.65517241379311</c:v>
                </c:pt>
                <c:pt idx="77">
                  <c:v>89.74358974358975</c:v>
                </c:pt>
                <c:pt idx="78">
                  <c:v>89.83050847457628</c:v>
                </c:pt>
                <c:pt idx="79">
                  <c:v>89.87341772151899</c:v>
                </c:pt>
                <c:pt idx="80">
                  <c:v>90.0</c:v>
                </c:pt>
                <c:pt idx="81">
                  <c:v>90.27777777777779</c:v>
                </c:pt>
                <c:pt idx="82">
                  <c:v>90.74074074074074</c:v>
                </c:pt>
                <c:pt idx="83">
                  <c:v>91.17647058823529</c:v>
                </c:pt>
                <c:pt idx="84">
                  <c:v>91.48936170212765</c:v>
                </c:pt>
                <c:pt idx="85">
                  <c:v>91.56626506024096</c:v>
                </c:pt>
                <c:pt idx="86">
                  <c:v>92.0</c:v>
                </c:pt>
                <c:pt idx="87">
                  <c:v>92.24137931034483</c:v>
                </c:pt>
                <c:pt idx="88">
                  <c:v>92.64705882352942</c:v>
                </c:pt>
                <c:pt idx="89">
                  <c:v>92.6829268292683</c:v>
                </c:pt>
                <c:pt idx="90">
                  <c:v>93.10344827586206</c:v>
                </c:pt>
                <c:pt idx="91">
                  <c:v>93.23308270676691</c:v>
                </c:pt>
                <c:pt idx="92">
                  <c:v>93.28859060402685</c:v>
                </c:pt>
                <c:pt idx="93">
                  <c:v>93.93939393939393</c:v>
                </c:pt>
                <c:pt idx="94">
                  <c:v>94.14634146341463</c:v>
                </c:pt>
                <c:pt idx="95">
                  <c:v>94.87179487179486</c:v>
                </c:pt>
                <c:pt idx="96">
                  <c:v>94.87179487179486</c:v>
                </c:pt>
                <c:pt idx="97">
                  <c:v>95.0</c:v>
                </c:pt>
                <c:pt idx="98">
                  <c:v>96.03174603174604</c:v>
                </c:pt>
                <c:pt idx="99">
                  <c:v>96.51162790697675</c:v>
                </c:pt>
                <c:pt idx="100">
                  <c:v>96.875</c:v>
                </c:pt>
                <c:pt idx="101">
                  <c:v>97.70114942528735</c:v>
                </c:pt>
                <c:pt idx="102">
                  <c:v>100.0</c:v>
                </c:pt>
                <c:pt idx="103">
                  <c:v>100.0</c:v>
                </c:pt>
              </c:numCache>
            </c:numRef>
          </c:val>
        </c:ser>
        <c:ser>
          <c:idx val="2"/>
          <c:order val="1"/>
          <c:tx>
            <c:strRef>
              <c:f>'CEREAL ONLY'!$C$2</c:f>
              <c:strCache>
                <c:ptCount val="1"/>
                <c:pt idx="0">
                  <c:v>GL WHT GRN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numRef>
              <c:f>'CEREAL ONLY'!$A$3:$A$106</c:f>
              <c:numCache>
                <c:formatCode>General</c:formatCode>
                <c:ptCount val="104"/>
                <c:pt idx="0">
                  <c:v>19011.0</c:v>
                </c:pt>
                <c:pt idx="1">
                  <c:v>16478.0</c:v>
                </c:pt>
                <c:pt idx="2">
                  <c:v>30548.0</c:v>
                </c:pt>
                <c:pt idx="3">
                  <c:v>19044.0</c:v>
                </c:pt>
                <c:pt idx="4">
                  <c:v>19059.0</c:v>
                </c:pt>
                <c:pt idx="5">
                  <c:v>19293.0</c:v>
                </c:pt>
                <c:pt idx="6">
                  <c:v>19266.0</c:v>
                </c:pt>
                <c:pt idx="7">
                  <c:v>20448.0</c:v>
                </c:pt>
                <c:pt idx="8">
                  <c:v>17519.0</c:v>
                </c:pt>
                <c:pt idx="9">
                  <c:v>19405.0</c:v>
                </c:pt>
                <c:pt idx="10">
                  <c:v>17522.0</c:v>
                </c:pt>
                <c:pt idx="11">
                  <c:v>19551.0</c:v>
                </c:pt>
                <c:pt idx="12">
                  <c:v>22092.0</c:v>
                </c:pt>
                <c:pt idx="13">
                  <c:v>19293.0</c:v>
                </c:pt>
                <c:pt idx="14">
                  <c:v>19098.0</c:v>
                </c:pt>
                <c:pt idx="15">
                  <c:v>19057.0</c:v>
                </c:pt>
                <c:pt idx="16">
                  <c:v>20947.0</c:v>
                </c:pt>
                <c:pt idx="17">
                  <c:v>19042.0</c:v>
                </c:pt>
                <c:pt idx="18">
                  <c:v>19289.0</c:v>
                </c:pt>
                <c:pt idx="19">
                  <c:v>19531.0</c:v>
                </c:pt>
                <c:pt idx="20">
                  <c:v>16418.0</c:v>
                </c:pt>
                <c:pt idx="21">
                  <c:v>19526.0</c:v>
                </c:pt>
                <c:pt idx="22">
                  <c:v>19513.0</c:v>
                </c:pt>
                <c:pt idx="23">
                  <c:v>19563.0</c:v>
                </c:pt>
                <c:pt idx="24">
                  <c:v>19528.0</c:v>
                </c:pt>
                <c:pt idx="25">
                  <c:v>16416.0</c:v>
                </c:pt>
                <c:pt idx="26">
                  <c:v>16469.0</c:v>
                </c:pt>
                <c:pt idx="27">
                  <c:v>16413.0</c:v>
                </c:pt>
                <c:pt idx="28">
                  <c:v>16498.0</c:v>
                </c:pt>
                <c:pt idx="29">
                  <c:v>19084.0</c:v>
                </c:pt>
                <c:pt idx="30">
                  <c:v>20448.0</c:v>
                </c:pt>
                <c:pt idx="31">
                  <c:v>19505.0</c:v>
                </c:pt>
                <c:pt idx="32">
                  <c:v>19004.0</c:v>
                </c:pt>
                <c:pt idx="33">
                  <c:v>22049.0</c:v>
                </c:pt>
                <c:pt idx="34">
                  <c:v>17502.0</c:v>
                </c:pt>
                <c:pt idx="35">
                  <c:v>16478.0</c:v>
                </c:pt>
                <c:pt idx="36">
                  <c:v>17515.0</c:v>
                </c:pt>
                <c:pt idx="37">
                  <c:v>16431.0</c:v>
                </c:pt>
                <c:pt idx="38">
                  <c:v>19295.0</c:v>
                </c:pt>
                <c:pt idx="39">
                  <c:v>19021.0</c:v>
                </c:pt>
                <c:pt idx="40">
                  <c:v>19004.0</c:v>
                </c:pt>
                <c:pt idx="41">
                  <c:v>17573.0</c:v>
                </c:pt>
                <c:pt idx="42">
                  <c:v>20496.0</c:v>
                </c:pt>
                <c:pt idx="43">
                  <c:v>30559.0</c:v>
                </c:pt>
                <c:pt idx="44">
                  <c:v>16457.0</c:v>
                </c:pt>
                <c:pt idx="45">
                  <c:v>19507.0</c:v>
                </c:pt>
                <c:pt idx="46">
                  <c:v>20479.0</c:v>
                </c:pt>
                <c:pt idx="47">
                  <c:v>16498.0</c:v>
                </c:pt>
                <c:pt idx="48">
                  <c:v>19087.0</c:v>
                </c:pt>
                <c:pt idx="49">
                  <c:v>19282.0</c:v>
                </c:pt>
                <c:pt idx="50">
                  <c:v>20464.0</c:v>
                </c:pt>
                <c:pt idx="51">
                  <c:v>19001.0</c:v>
                </c:pt>
                <c:pt idx="52">
                  <c:v>19511.0</c:v>
                </c:pt>
                <c:pt idx="53">
                  <c:v>19530.0</c:v>
                </c:pt>
                <c:pt idx="54">
                  <c:v>16496.0</c:v>
                </c:pt>
                <c:pt idx="55">
                  <c:v>16478.0</c:v>
                </c:pt>
                <c:pt idx="56">
                  <c:v>19508.0</c:v>
                </c:pt>
                <c:pt idx="57">
                  <c:v>19291.0</c:v>
                </c:pt>
                <c:pt idx="58">
                  <c:v>16459.0</c:v>
                </c:pt>
                <c:pt idx="59">
                  <c:v>16423.0</c:v>
                </c:pt>
                <c:pt idx="60">
                  <c:v>17571.0</c:v>
                </c:pt>
                <c:pt idx="61">
                  <c:v>19540.0</c:v>
                </c:pt>
                <c:pt idx="62">
                  <c:v>20610.0</c:v>
                </c:pt>
                <c:pt idx="63">
                  <c:v>20611.0</c:v>
                </c:pt>
                <c:pt idx="64">
                  <c:v>19074.0</c:v>
                </c:pt>
                <c:pt idx="65">
                  <c:v>19032.0</c:v>
                </c:pt>
                <c:pt idx="66">
                  <c:v>19556.0</c:v>
                </c:pt>
                <c:pt idx="67">
                  <c:v>19054.0</c:v>
                </c:pt>
                <c:pt idx="68">
                  <c:v>16482.0</c:v>
                </c:pt>
                <c:pt idx="69">
                  <c:v>17580.0</c:v>
                </c:pt>
                <c:pt idx="70">
                  <c:v>19471.0</c:v>
                </c:pt>
                <c:pt idx="71">
                  <c:v>19045.0</c:v>
                </c:pt>
                <c:pt idx="72">
                  <c:v>16421.0</c:v>
                </c:pt>
                <c:pt idx="73">
                  <c:v>16484.0</c:v>
                </c:pt>
                <c:pt idx="74">
                  <c:v>17503.0</c:v>
                </c:pt>
                <c:pt idx="75">
                  <c:v>16477.0</c:v>
                </c:pt>
                <c:pt idx="76">
                  <c:v>19269.0</c:v>
                </c:pt>
                <c:pt idx="77">
                  <c:v>20478.0</c:v>
                </c:pt>
                <c:pt idx="78">
                  <c:v>19528.0</c:v>
                </c:pt>
                <c:pt idx="79">
                  <c:v>19502.0</c:v>
                </c:pt>
                <c:pt idx="80">
                  <c:v>16476.0</c:v>
                </c:pt>
                <c:pt idx="81">
                  <c:v>20482.0</c:v>
                </c:pt>
                <c:pt idx="82">
                  <c:v>19533.0</c:v>
                </c:pt>
                <c:pt idx="83">
                  <c:v>16481.0</c:v>
                </c:pt>
                <c:pt idx="84">
                  <c:v>19071.0</c:v>
                </c:pt>
                <c:pt idx="85">
                  <c:v>16467.0</c:v>
                </c:pt>
                <c:pt idx="86">
                  <c:v>19045.0</c:v>
                </c:pt>
                <c:pt idx="87">
                  <c:v>19030.0</c:v>
                </c:pt>
                <c:pt idx="88">
                  <c:v>19006.0</c:v>
                </c:pt>
                <c:pt idx="89">
                  <c:v>19522.0</c:v>
                </c:pt>
                <c:pt idx="90">
                  <c:v>16487.0</c:v>
                </c:pt>
                <c:pt idx="91">
                  <c:v>19013.0</c:v>
                </c:pt>
                <c:pt idx="92">
                  <c:v>16452.0</c:v>
                </c:pt>
                <c:pt idx="93">
                  <c:v>19281.0</c:v>
                </c:pt>
                <c:pt idx="94">
                  <c:v>19296.0</c:v>
                </c:pt>
                <c:pt idx="95">
                  <c:v>19272.0</c:v>
                </c:pt>
                <c:pt idx="96">
                  <c:v>17524.0</c:v>
                </c:pt>
                <c:pt idx="97">
                  <c:v>19002.0</c:v>
                </c:pt>
                <c:pt idx="98">
                  <c:v>19407.0</c:v>
                </c:pt>
                <c:pt idx="99">
                  <c:v>19527.0</c:v>
                </c:pt>
                <c:pt idx="100">
                  <c:v>19073.0</c:v>
                </c:pt>
                <c:pt idx="101">
                  <c:v>19515.0</c:v>
                </c:pt>
                <c:pt idx="102">
                  <c:v>16415.0</c:v>
                </c:pt>
                <c:pt idx="103">
                  <c:v>20469.0</c:v>
                </c:pt>
              </c:numCache>
            </c:numRef>
          </c:cat>
          <c:val>
            <c:numRef>
              <c:f>'CEREAL ONLY'!$C$3:$C$106</c:f>
              <c:numCache>
                <c:formatCode>General</c:formatCode>
                <c:ptCount val="104"/>
                <c:pt idx="0">
                  <c:v>100.0</c:v>
                </c:pt>
                <c:pt idx="1">
                  <c:v>100.0</c:v>
                </c:pt>
                <c:pt idx="2">
                  <c:v>75.86206896551723</c:v>
                </c:pt>
                <c:pt idx="3">
                  <c:v>75.40983606557377</c:v>
                </c:pt>
                <c:pt idx="4">
                  <c:v>73.15789473684211</c:v>
                </c:pt>
                <c:pt idx="5">
                  <c:v>68.42105263157894</c:v>
                </c:pt>
                <c:pt idx="6">
                  <c:v>62.5</c:v>
                </c:pt>
                <c:pt idx="7">
                  <c:v>57.5</c:v>
                </c:pt>
                <c:pt idx="8">
                  <c:v>50.0</c:v>
                </c:pt>
                <c:pt idx="9">
                  <c:v>45.45454545454545</c:v>
                </c:pt>
                <c:pt idx="10">
                  <c:v>45.45454545454545</c:v>
                </c:pt>
                <c:pt idx="11">
                  <c:v>42.85714285714285</c:v>
                </c:pt>
                <c:pt idx="12">
                  <c:v>37.5</c:v>
                </c:pt>
                <c:pt idx="13">
                  <c:v>33.33333333333333</c:v>
                </c:pt>
                <c:pt idx="14">
                  <c:v>31.25</c:v>
                </c:pt>
                <c:pt idx="15">
                  <c:v>31.13772455089821</c:v>
                </c:pt>
                <c:pt idx="16">
                  <c:v>29.41176470588236</c:v>
                </c:pt>
                <c:pt idx="17">
                  <c:v>22.22222222222222</c:v>
                </c:pt>
                <c:pt idx="18">
                  <c:v>20.83333333333334</c:v>
                </c:pt>
                <c:pt idx="19">
                  <c:v>19.04761904761905</c:v>
                </c:pt>
                <c:pt idx="20">
                  <c:v>18.75</c:v>
                </c:pt>
                <c:pt idx="21">
                  <c:v>17.64705882352941</c:v>
                </c:pt>
                <c:pt idx="22">
                  <c:v>16.66666666666666</c:v>
                </c:pt>
                <c:pt idx="23">
                  <c:v>13.33333333333333</c:v>
                </c:pt>
                <c:pt idx="24">
                  <c:v>6.25</c:v>
                </c:pt>
                <c:pt idx="25">
                  <c:v>0.0</c:v>
                </c:pt>
                <c:pt idx="26">
                  <c:v>0.0</c:v>
                </c:pt>
                <c:pt idx="27">
                  <c:v>11.76470588235294</c:v>
                </c:pt>
                <c:pt idx="28">
                  <c:v>19.35483870967742</c:v>
                </c:pt>
                <c:pt idx="29">
                  <c:v>27.11864406779661</c:v>
                </c:pt>
                <c:pt idx="30">
                  <c:v>14.28571428571428</c:v>
                </c:pt>
                <c:pt idx="31">
                  <c:v>1.19047619047619</c:v>
                </c:pt>
                <c:pt idx="32">
                  <c:v>9.09090909090909</c:v>
                </c:pt>
                <c:pt idx="33">
                  <c:v>18.91891891891892</c:v>
                </c:pt>
                <c:pt idx="34">
                  <c:v>5.555555555555555</c:v>
                </c:pt>
                <c:pt idx="35">
                  <c:v>15.0</c:v>
                </c:pt>
                <c:pt idx="36">
                  <c:v>0.0</c:v>
                </c:pt>
                <c:pt idx="37">
                  <c:v>16.0</c:v>
                </c:pt>
                <c:pt idx="38">
                  <c:v>19.04761904761905</c:v>
                </c:pt>
                <c:pt idx="39">
                  <c:v>4.49438202247191</c:v>
                </c:pt>
                <c:pt idx="40">
                  <c:v>17.07317073170732</c:v>
                </c:pt>
                <c:pt idx="41">
                  <c:v>11.11111111111111</c:v>
                </c:pt>
                <c:pt idx="42">
                  <c:v>10.52631578947368</c:v>
                </c:pt>
                <c:pt idx="43">
                  <c:v>15.90909090909091</c:v>
                </c:pt>
                <c:pt idx="44">
                  <c:v>20.0</c:v>
                </c:pt>
                <c:pt idx="45">
                  <c:v>0.0</c:v>
                </c:pt>
                <c:pt idx="46">
                  <c:v>11.76470588235294</c:v>
                </c:pt>
                <c:pt idx="47">
                  <c:v>5.084745762711865</c:v>
                </c:pt>
                <c:pt idx="48">
                  <c:v>18.42105263157895</c:v>
                </c:pt>
                <c:pt idx="49">
                  <c:v>5.128205128205128</c:v>
                </c:pt>
                <c:pt idx="50">
                  <c:v>3.448275862068965</c:v>
                </c:pt>
                <c:pt idx="51">
                  <c:v>4.761904761904762</c:v>
                </c:pt>
                <c:pt idx="52">
                  <c:v>4.761904761904762</c:v>
                </c:pt>
                <c:pt idx="53">
                  <c:v>1.724137931034483</c:v>
                </c:pt>
                <c:pt idx="54">
                  <c:v>15.78947368421053</c:v>
                </c:pt>
                <c:pt idx="55">
                  <c:v>10.25641025641026</c:v>
                </c:pt>
                <c:pt idx="56">
                  <c:v>3.846153846153846</c:v>
                </c:pt>
                <c:pt idx="57">
                  <c:v>6.140350877192982</c:v>
                </c:pt>
                <c:pt idx="58">
                  <c:v>9.09090909090909</c:v>
                </c:pt>
                <c:pt idx="59">
                  <c:v>2.409638554216868</c:v>
                </c:pt>
                <c:pt idx="60">
                  <c:v>10.71428571428571</c:v>
                </c:pt>
                <c:pt idx="61">
                  <c:v>14.28571428571428</c:v>
                </c:pt>
                <c:pt idx="62">
                  <c:v>6.56934306569343</c:v>
                </c:pt>
                <c:pt idx="63">
                  <c:v>5.47945205479452</c:v>
                </c:pt>
                <c:pt idx="64">
                  <c:v>13.63636363636363</c:v>
                </c:pt>
                <c:pt idx="65">
                  <c:v>4.225352112676056</c:v>
                </c:pt>
                <c:pt idx="66">
                  <c:v>0.892857142857143</c:v>
                </c:pt>
                <c:pt idx="67">
                  <c:v>11.76470588235294</c:v>
                </c:pt>
                <c:pt idx="68">
                  <c:v>0.0</c:v>
                </c:pt>
                <c:pt idx="69">
                  <c:v>9.67741935483871</c:v>
                </c:pt>
                <c:pt idx="70">
                  <c:v>3.703703703703703</c:v>
                </c:pt>
                <c:pt idx="71">
                  <c:v>4.0</c:v>
                </c:pt>
                <c:pt idx="72">
                  <c:v>6.060606060606061</c:v>
                </c:pt>
                <c:pt idx="73">
                  <c:v>9.507042253521126</c:v>
                </c:pt>
                <c:pt idx="74">
                  <c:v>4.693140794223826</c:v>
                </c:pt>
                <c:pt idx="75">
                  <c:v>5.747126436781609</c:v>
                </c:pt>
                <c:pt idx="76">
                  <c:v>3.448275862068965</c:v>
                </c:pt>
                <c:pt idx="77">
                  <c:v>5.128205128205128</c:v>
                </c:pt>
                <c:pt idx="78">
                  <c:v>10.16949152542373</c:v>
                </c:pt>
                <c:pt idx="79">
                  <c:v>6.329113924050633</c:v>
                </c:pt>
                <c:pt idx="80">
                  <c:v>5.833333333333332</c:v>
                </c:pt>
                <c:pt idx="81">
                  <c:v>8.333333333333332</c:v>
                </c:pt>
                <c:pt idx="82">
                  <c:v>0.925925925925926</c:v>
                </c:pt>
                <c:pt idx="83">
                  <c:v>1.96078431372549</c:v>
                </c:pt>
                <c:pt idx="84">
                  <c:v>3.191489361702128</c:v>
                </c:pt>
                <c:pt idx="85">
                  <c:v>7.228915662650602</c:v>
                </c:pt>
                <c:pt idx="86">
                  <c:v>8.0</c:v>
                </c:pt>
                <c:pt idx="87">
                  <c:v>0.0</c:v>
                </c:pt>
                <c:pt idx="88">
                  <c:v>1.470588235294118</c:v>
                </c:pt>
                <c:pt idx="89">
                  <c:v>2.439024390243902</c:v>
                </c:pt>
                <c:pt idx="90">
                  <c:v>1.379310344827586</c:v>
                </c:pt>
                <c:pt idx="91">
                  <c:v>3.007518796992481</c:v>
                </c:pt>
                <c:pt idx="92">
                  <c:v>2.013422818791946</c:v>
                </c:pt>
                <c:pt idx="93">
                  <c:v>6.060606060606061</c:v>
                </c:pt>
                <c:pt idx="94">
                  <c:v>5.365853658536586</c:v>
                </c:pt>
                <c:pt idx="95">
                  <c:v>5.128205128205128</c:v>
                </c:pt>
                <c:pt idx="96">
                  <c:v>1.282051282051282</c:v>
                </c:pt>
                <c:pt idx="97">
                  <c:v>5.0</c:v>
                </c:pt>
                <c:pt idx="98">
                  <c:v>3.174603174603174</c:v>
                </c:pt>
                <c:pt idx="99">
                  <c:v>0.0</c:v>
                </c:pt>
                <c:pt idx="100">
                  <c:v>3.125</c:v>
                </c:pt>
                <c:pt idx="101">
                  <c:v>1.149425287356322</c:v>
                </c:pt>
                <c:pt idx="102">
                  <c:v>0.0</c:v>
                </c:pt>
                <c:pt idx="103">
                  <c:v>0.0</c:v>
                </c:pt>
              </c:numCache>
            </c:numRef>
          </c:val>
        </c:ser>
        <c:ser>
          <c:idx val="3"/>
          <c:order val="2"/>
          <c:tx>
            <c:strRef>
              <c:f>'CEREAL ONLY'!$D$2</c:f>
              <c:strCache>
                <c:ptCount val="1"/>
                <c:pt idx="0">
                  <c:v>FT WHT CHF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'CEREAL ONLY'!$A$3:$A$106</c:f>
              <c:numCache>
                <c:formatCode>General</c:formatCode>
                <c:ptCount val="104"/>
                <c:pt idx="0">
                  <c:v>19011.0</c:v>
                </c:pt>
                <c:pt idx="1">
                  <c:v>16478.0</c:v>
                </c:pt>
                <c:pt idx="2">
                  <c:v>30548.0</c:v>
                </c:pt>
                <c:pt idx="3">
                  <c:v>19044.0</c:v>
                </c:pt>
                <c:pt idx="4">
                  <c:v>19059.0</c:v>
                </c:pt>
                <c:pt idx="5">
                  <c:v>19293.0</c:v>
                </c:pt>
                <c:pt idx="6">
                  <c:v>19266.0</c:v>
                </c:pt>
                <c:pt idx="7">
                  <c:v>20448.0</c:v>
                </c:pt>
                <c:pt idx="8">
                  <c:v>17519.0</c:v>
                </c:pt>
                <c:pt idx="9">
                  <c:v>19405.0</c:v>
                </c:pt>
                <c:pt idx="10">
                  <c:v>17522.0</c:v>
                </c:pt>
                <c:pt idx="11">
                  <c:v>19551.0</c:v>
                </c:pt>
                <c:pt idx="12">
                  <c:v>22092.0</c:v>
                </c:pt>
                <c:pt idx="13">
                  <c:v>19293.0</c:v>
                </c:pt>
                <c:pt idx="14">
                  <c:v>19098.0</c:v>
                </c:pt>
                <c:pt idx="15">
                  <c:v>19057.0</c:v>
                </c:pt>
                <c:pt idx="16">
                  <c:v>20947.0</c:v>
                </c:pt>
                <c:pt idx="17">
                  <c:v>19042.0</c:v>
                </c:pt>
                <c:pt idx="18">
                  <c:v>19289.0</c:v>
                </c:pt>
                <c:pt idx="19">
                  <c:v>19531.0</c:v>
                </c:pt>
                <c:pt idx="20">
                  <c:v>16418.0</c:v>
                </c:pt>
                <c:pt idx="21">
                  <c:v>19526.0</c:v>
                </c:pt>
                <c:pt idx="22">
                  <c:v>19513.0</c:v>
                </c:pt>
                <c:pt idx="23">
                  <c:v>19563.0</c:v>
                </c:pt>
                <c:pt idx="24">
                  <c:v>19528.0</c:v>
                </c:pt>
                <c:pt idx="25">
                  <c:v>16416.0</c:v>
                </c:pt>
                <c:pt idx="26">
                  <c:v>16469.0</c:v>
                </c:pt>
                <c:pt idx="27">
                  <c:v>16413.0</c:v>
                </c:pt>
                <c:pt idx="28">
                  <c:v>16498.0</c:v>
                </c:pt>
                <c:pt idx="29">
                  <c:v>19084.0</c:v>
                </c:pt>
                <c:pt idx="30">
                  <c:v>20448.0</c:v>
                </c:pt>
                <c:pt idx="31">
                  <c:v>19505.0</c:v>
                </c:pt>
                <c:pt idx="32">
                  <c:v>19004.0</c:v>
                </c:pt>
                <c:pt idx="33">
                  <c:v>22049.0</c:v>
                </c:pt>
                <c:pt idx="34">
                  <c:v>17502.0</c:v>
                </c:pt>
                <c:pt idx="35">
                  <c:v>16478.0</c:v>
                </c:pt>
                <c:pt idx="36">
                  <c:v>17515.0</c:v>
                </c:pt>
                <c:pt idx="37">
                  <c:v>16431.0</c:v>
                </c:pt>
                <c:pt idx="38">
                  <c:v>19295.0</c:v>
                </c:pt>
                <c:pt idx="39">
                  <c:v>19021.0</c:v>
                </c:pt>
                <c:pt idx="40">
                  <c:v>19004.0</c:v>
                </c:pt>
                <c:pt idx="41">
                  <c:v>17573.0</c:v>
                </c:pt>
                <c:pt idx="42">
                  <c:v>20496.0</c:v>
                </c:pt>
                <c:pt idx="43">
                  <c:v>30559.0</c:v>
                </c:pt>
                <c:pt idx="44">
                  <c:v>16457.0</c:v>
                </c:pt>
                <c:pt idx="45">
                  <c:v>19507.0</c:v>
                </c:pt>
                <c:pt idx="46">
                  <c:v>20479.0</c:v>
                </c:pt>
                <c:pt idx="47">
                  <c:v>16498.0</c:v>
                </c:pt>
                <c:pt idx="48">
                  <c:v>19087.0</c:v>
                </c:pt>
                <c:pt idx="49">
                  <c:v>19282.0</c:v>
                </c:pt>
                <c:pt idx="50">
                  <c:v>20464.0</c:v>
                </c:pt>
                <c:pt idx="51">
                  <c:v>19001.0</c:v>
                </c:pt>
                <c:pt idx="52">
                  <c:v>19511.0</c:v>
                </c:pt>
                <c:pt idx="53">
                  <c:v>19530.0</c:v>
                </c:pt>
                <c:pt idx="54">
                  <c:v>16496.0</c:v>
                </c:pt>
                <c:pt idx="55">
                  <c:v>16478.0</c:v>
                </c:pt>
                <c:pt idx="56">
                  <c:v>19508.0</c:v>
                </c:pt>
                <c:pt idx="57">
                  <c:v>19291.0</c:v>
                </c:pt>
                <c:pt idx="58">
                  <c:v>16459.0</c:v>
                </c:pt>
                <c:pt idx="59">
                  <c:v>16423.0</c:v>
                </c:pt>
                <c:pt idx="60">
                  <c:v>17571.0</c:v>
                </c:pt>
                <c:pt idx="61">
                  <c:v>19540.0</c:v>
                </c:pt>
                <c:pt idx="62">
                  <c:v>20610.0</c:v>
                </c:pt>
                <c:pt idx="63">
                  <c:v>20611.0</c:v>
                </c:pt>
                <c:pt idx="64">
                  <c:v>19074.0</c:v>
                </c:pt>
                <c:pt idx="65">
                  <c:v>19032.0</c:v>
                </c:pt>
                <c:pt idx="66">
                  <c:v>19556.0</c:v>
                </c:pt>
                <c:pt idx="67">
                  <c:v>19054.0</c:v>
                </c:pt>
                <c:pt idx="68">
                  <c:v>16482.0</c:v>
                </c:pt>
                <c:pt idx="69">
                  <c:v>17580.0</c:v>
                </c:pt>
                <c:pt idx="70">
                  <c:v>19471.0</c:v>
                </c:pt>
                <c:pt idx="71">
                  <c:v>19045.0</c:v>
                </c:pt>
                <c:pt idx="72">
                  <c:v>16421.0</c:v>
                </c:pt>
                <c:pt idx="73">
                  <c:v>16484.0</c:v>
                </c:pt>
                <c:pt idx="74">
                  <c:v>17503.0</c:v>
                </c:pt>
                <c:pt idx="75">
                  <c:v>16477.0</c:v>
                </c:pt>
                <c:pt idx="76">
                  <c:v>19269.0</c:v>
                </c:pt>
                <c:pt idx="77">
                  <c:v>20478.0</c:v>
                </c:pt>
                <c:pt idx="78">
                  <c:v>19528.0</c:v>
                </c:pt>
                <c:pt idx="79">
                  <c:v>19502.0</c:v>
                </c:pt>
                <c:pt idx="80">
                  <c:v>16476.0</c:v>
                </c:pt>
                <c:pt idx="81">
                  <c:v>20482.0</c:v>
                </c:pt>
                <c:pt idx="82">
                  <c:v>19533.0</c:v>
                </c:pt>
                <c:pt idx="83">
                  <c:v>16481.0</c:v>
                </c:pt>
                <c:pt idx="84">
                  <c:v>19071.0</c:v>
                </c:pt>
                <c:pt idx="85">
                  <c:v>16467.0</c:v>
                </c:pt>
                <c:pt idx="86">
                  <c:v>19045.0</c:v>
                </c:pt>
                <c:pt idx="87">
                  <c:v>19030.0</c:v>
                </c:pt>
                <c:pt idx="88">
                  <c:v>19006.0</c:v>
                </c:pt>
                <c:pt idx="89">
                  <c:v>19522.0</c:v>
                </c:pt>
                <c:pt idx="90">
                  <c:v>16487.0</c:v>
                </c:pt>
                <c:pt idx="91">
                  <c:v>19013.0</c:v>
                </c:pt>
                <c:pt idx="92">
                  <c:v>16452.0</c:v>
                </c:pt>
                <c:pt idx="93">
                  <c:v>19281.0</c:v>
                </c:pt>
                <c:pt idx="94">
                  <c:v>19296.0</c:v>
                </c:pt>
                <c:pt idx="95">
                  <c:v>19272.0</c:v>
                </c:pt>
                <c:pt idx="96">
                  <c:v>17524.0</c:v>
                </c:pt>
                <c:pt idx="97">
                  <c:v>19002.0</c:v>
                </c:pt>
                <c:pt idx="98">
                  <c:v>19407.0</c:v>
                </c:pt>
                <c:pt idx="99">
                  <c:v>19527.0</c:v>
                </c:pt>
                <c:pt idx="100">
                  <c:v>19073.0</c:v>
                </c:pt>
                <c:pt idx="101">
                  <c:v>19515.0</c:v>
                </c:pt>
                <c:pt idx="102">
                  <c:v>16415.0</c:v>
                </c:pt>
                <c:pt idx="103">
                  <c:v>20469.0</c:v>
                </c:pt>
              </c:numCache>
            </c:numRef>
          </c:cat>
          <c:val>
            <c:numRef>
              <c:f>'CEREAL ONLY'!$D$3:$D$106</c:f>
              <c:numCache>
                <c:formatCode>General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0.526315789473684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9.09090909090909</c:v>
                </c:pt>
                <c:pt idx="10">
                  <c:v>4.545454545454546</c:v>
                </c:pt>
                <c:pt idx="11">
                  <c:v>14.28571428571428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0.598802395209581</c:v>
                </c:pt>
                <c:pt idx="16">
                  <c:v>2.941176470588235</c:v>
                </c:pt>
                <c:pt idx="17">
                  <c:v>0.0</c:v>
                </c:pt>
                <c:pt idx="18">
                  <c:v>0.0</c:v>
                </c:pt>
                <c:pt idx="19">
                  <c:v>19.04761904761905</c:v>
                </c:pt>
                <c:pt idx="20">
                  <c:v>0.0</c:v>
                </c:pt>
                <c:pt idx="21">
                  <c:v>5.88235294117647</c:v>
                </c:pt>
                <c:pt idx="22">
                  <c:v>0.0</c:v>
                </c:pt>
                <c:pt idx="23">
                  <c:v>13.33333333333333</c:v>
                </c:pt>
                <c:pt idx="24">
                  <c:v>33.59375</c:v>
                </c:pt>
                <c:pt idx="25">
                  <c:v>45.45454545454545</c:v>
                </c:pt>
                <c:pt idx="26">
                  <c:v>14.28571428571428</c:v>
                </c:pt>
                <c:pt idx="27">
                  <c:v>0.0</c:v>
                </c:pt>
                <c:pt idx="28">
                  <c:v>0.0</c:v>
                </c:pt>
                <c:pt idx="29">
                  <c:v>1.694915254237288</c:v>
                </c:pt>
                <c:pt idx="30">
                  <c:v>0.0</c:v>
                </c:pt>
                <c:pt idx="31">
                  <c:v>13.0952380952381</c:v>
                </c:pt>
                <c:pt idx="32">
                  <c:v>0.0</c:v>
                </c:pt>
                <c:pt idx="33">
                  <c:v>2.702702702702702</c:v>
                </c:pt>
                <c:pt idx="34">
                  <c:v>9.25925925925926</c:v>
                </c:pt>
                <c:pt idx="35">
                  <c:v>10.0</c:v>
                </c:pt>
                <c:pt idx="36">
                  <c:v>12.5</c:v>
                </c:pt>
                <c:pt idx="37">
                  <c:v>2.0</c:v>
                </c:pt>
                <c:pt idx="38">
                  <c:v>4.761904761904762</c:v>
                </c:pt>
                <c:pt idx="39">
                  <c:v>17.97752808988764</c:v>
                </c:pt>
                <c:pt idx="40">
                  <c:v>2.439024390243902</c:v>
                </c:pt>
                <c:pt idx="41">
                  <c:v>0.0</c:v>
                </c:pt>
                <c:pt idx="42">
                  <c:v>0.0</c:v>
                </c:pt>
                <c:pt idx="43">
                  <c:v>2.272727272727272</c:v>
                </c:pt>
                <c:pt idx="44">
                  <c:v>0.0</c:v>
                </c:pt>
                <c:pt idx="45">
                  <c:v>7.692307692307692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7.692307692307692</c:v>
                </c:pt>
                <c:pt idx="50">
                  <c:v>0.0</c:v>
                </c:pt>
                <c:pt idx="51">
                  <c:v>4.761904761904762</c:v>
                </c:pt>
                <c:pt idx="52">
                  <c:v>11.9047619047619</c:v>
                </c:pt>
                <c:pt idx="53">
                  <c:v>12.06896551724138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4.824561403508771</c:v>
                </c:pt>
                <c:pt idx="58">
                  <c:v>0.0</c:v>
                </c:pt>
                <c:pt idx="59">
                  <c:v>3.614457831325301</c:v>
                </c:pt>
                <c:pt idx="60">
                  <c:v>3.571428571428571</c:v>
                </c:pt>
                <c:pt idx="61">
                  <c:v>0.0</c:v>
                </c:pt>
                <c:pt idx="62">
                  <c:v>2.91970802919708</c:v>
                </c:pt>
                <c:pt idx="63">
                  <c:v>8.21917808219178</c:v>
                </c:pt>
                <c:pt idx="64">
                  <c:v>0.0</c:v>
                </c:pt>
                <c:pt idx="65">
                  <c:v>2.816901408450704</c:v>
                </c:pt>
                <c:pt idx="66">
                  <c:v>7.142857142857142</c:v>
                </c:pt>
                <c:pt idx="67">
                  <c:v>0.0</c:v>
                </c:pt>
                <c:pt idx="68">
                  <c:v>0.0</c:v>
                </c:pt>
                <c:pt idx="69">
                  <c:v>1.612903225806451</c:v>
                </c:pt>
                <c:pt idx="70">
                  <c:v>3.703703703703703</c:v>
                </c:pt>
                <c:pt idx="71">
                  <c:v>3.0</c:v>
                </c:pt>
                <c:pt idx="72">
                  <c:v>0.0</c:v>
                </c:pt>
                <c:pt idx="73">
                  <c:v>0.352112676056338</c:v>
                </c:pt>
                <c:pt idx="74">
                  <c:v>5.054151624548736</c:v>
                </c:pt>
                <c:pt idx="75">
                  <c:v>0.0</c:v>
                </c:pt>
                <c:pt idx="76">
                  <c:v>6.896551724137931</c:v>
                </c:pt>
                <c:pt idx="77">
                  <c:v>0.0</c:v>
                </c:pt>
                <c:pt idx="78">
                  <c:v>0.0</c:v>
                </c:pt>
                <c:pt idx="79">
                  <c:v>2.531645569620253</c:v>
                </c:pt>
                <c:pt idx="80">
                  <c:v>2.5</c:v>
                </c:pt>
                <c:pt idx="81">
                  <c:v>0.0</c:v>
                </c:pt>
                <c:pt idx="82">
                  <c:v>5.555555555555555</c:v>
                </c:pt>
                <c:pt idx="83">
                  <c:v>1.96078431372549</c:v>
                </c:pt>
                <c:pt idx="84">
                  <c:v>4.25531914893617</c:v>
                </c:pt>
                <c:pt idx="85">
                  <c:v>1.204819277108434</c:v>
                </c:pt>
                <c:pt idx="86">
                  <c:v>0.0</c:v>
                </c:pt>
                <c:pt idx="87">
                  <c:v>2.586206896551724</c:v>
                </c:pt>
                <c:pt idx="88">
                  <c:v>3.676470588235294</c:v>
                </c:pt>
                <c:pt idx="89">
                  <c:v>4.878048780487804</c:v>
                </c:pt>
                <c:pt idx="90">
                  <c:v>2.758620689655173</c:v>
                </c:pt>
                <c:pt idx="91">
                  <c:v>1.503759398496241</c:v>
                </c:pt>
                <c:pt idx="92">
                  <c:v>4.697986577181208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2.564102564102564</c:v>
                </c:pt>
                <c:pt idx="97">
                  <c:v>0.0</c:v>
                </c:pt>
                <c:pt idx="98">
                  <c:v>0.0</c:v>
                </c:pt>
                <c:pt idx="99">
                  <c:v>3.488372093023256</c:v>
                </c:pt>
                <c:pt idx="100">
                  <c:v>0.0</c:v>
                </c:pt>
                <c:pt idx="101">
                  <c:v>1.149425287356322</c:v>
                </c:pt>
                <c:pt idx="102">
                  <c:v>0.0</c:v>
                </c:pt>
                <c:pt idx="103">
                  <c:v>0.0</c:v>
                </c:pt>
              </c:numCache>
            </c:numRef>
          </c:val>
        </c:ser>
        <c:ser>
          <c:idx val="4"/>
          <c:order val="3"/>
          <c:tx>
            <c:strRef>
              <c:f>'CEREAL ONLY'!$E$2</c:f>
              <c:strCache>
                <c:ptCount val="1"/>
                <c:pt idx="0">
                  <c:v>FT WHT GRN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'CEREAL ONLY'!$A$3:$A$106</c:f>
              <c:numCache>
                <c:formatCode>General</c:formatCode>
                <c:ptCount val="104"/>
                <c:pt idx="0">
                  <c:v>19011.0</c:v>
                </c:pt>
                <c:pt idx="1">
                  <c:v>16478.0</c:v>
                </c:pt>
                <c:pt idx="2">
                  <c:v>30548.0</c:v>
                </c:pt>
                <c:pt idx="3">
                  <c:v>19044.0</c:v>
                </c:pt>
                <c:pt idx="4">
                  <c:v>19059.0</c:v>
                </c:pt>
                <c:pt idx="5">
                  <c:v>19293.0</c:v>
                </c:pt>
                <c:pt idx="6">
                  <c:v>19266.0</c:v>
                </c:pt>
                <c:pt idx="7">
                  <c:v>20448.0</c:v>
                </c:pt>
                <c:pt idx="8">
                  <c:v>17519.0</c:v>
                </c:pt>
                <c:pt idx="9">
                  <c:v>19405.0</c:v>
                </c:pt>
                <c:pt idx="10">
                  <c:v>17522.0</c:v>
                </c:pt>
                <c:pt idx="11">
                  <c:v>19551.0</c:v>
                </c:pt>
                <c:pt idx="12">
                  <c:v>22092.0</c:v>
                </c:pt>
                <c:pt idx="13">
                  <c:v>19293.0</c:v>
                </c:pt>
                <c:pt idx="14">
                  <c:v>19098.0</c:v>
                </c:pt>
                <c:pt idx="15">
                  <c:v>19057.0</c:v>
                </c:pt>
                <c:pt idx="16">
                  <c:v>20947.0</c:v>
                </c:pt>
                <c:pt idx="17">
                  <c:v>19042.0</c:v>
                </c:pt>
                <c:pt idx="18">
                  <c:v>19289.0</c:v>
                </c:pt>
                <c:pt idx="19">
                  <c:v>19531.0</c:v>
                </c:pt>
                <c:pt idx="20">
                  <c:v>16418.0</c:v>
                </c:pt>
                <c:pt idx="21">
                  <c:v>19526.0</c:v>
                </c:pt>
                <c:pt idx="22">
                  <c:v>19513.0</c:v>
                </c:pt>
                <c:pt idx="23">
                  <c:v>19563.0</c:v>
                </c:pt>
                <c:pt idx="24">
                  <c:v>19528.0</c:v>
                </c:pt>
                <c:pt idx="25">
                  <c:v>16416.0</c:v>
                </c:pt>
                <c:pt idx="26">
                  <c:v>16469.0</c:v>
                </c:pt>
                <c:pt idx="27">
                  <c:v>16413.0</c:v>
                </c:pt>
                <c:pt idx="28">
                  <c:v>16498.0</c:v>
                </c:pt>
                <c:pt idx="29">
                  <c:v>19084.0</c:v>
                </c:pt>
                <c:pt idx="30">
                  <c:v>20448.0</c:v>
                </c:pt>
                <c:pt idx="31">
                  <c:v>19505.0</c:v>
                </c:pt>
                <c:pt idx="32">
                  <c:v>19004.0</c:v>
                </c:pt>
                <c:pt idx="33">
                  <c:v>22049.0</c:v>
                </c:pt>
                <c:pt idx="34">
                  <c:v>17502.0</c:v>
                </c:pt>
                <c:pt idx="35">
                  <c:v>16478.0</c:v>
                </c:pt>
                <c:pt idx="36">
                  <c:v>17515.0</c:v>
                </c:pt>
                <c:pt idx="37">
                  <c:v>16431.0</c:v>
                </c:pt>
                <c:pt idx="38">
                  <c:v>19295.0</c:v>
                </c:pt>
                <c:pt idx="39">
                  <c:v>19021.0</c:v>
                </c:pt>
                <c:pt idx="40">
                  <c:v>19004.0</c:v>
                </c:pt>
                <c:pt idx="41">
                  <c:v>17573.0</c:v>
                </c:pt>
                <c:pt idx="42">
                  <c:v>20496.0</c:v>
                </c:pt>
                <c:pt idx="43">
                  <c:v>30559.0</c:v>
                </c:pt>
                <c:pt idx="44">
                  <c:v>16457.0</c:v>
                </c:pt>
                <c:pt idx="45">
                  <c:v>19507.0</c:v>
                </c:pt>
                <c:pt idx="46">
                  <c:v>20479.0</c:v>
                </c:pt>
                <c:pt idx="47">
                  <c:v>16498.0</c:v>
                </c:pt>
                <c:pt idx="48">
                  <c:v>19087.0</c:v>
                </c:pt>
                <c:pt idx="49">
                  <c:v>19282.0</c:v>
                </c:pt>
                <c:pt idx="50">
                  <c:v>20464.0</c:v>
                </c:pt>
                <c:pt idx="51">
                  <c:v>19001.0</c:v>
                </c:pt>
                <c:pt idx="52">
                  <c:v>19511.0</c:v>
                </c:pt>
                <c:pt idx="53">
                  <c:v>19530.0</c:v>
                </c:pt>
                <c:pt idx="54">
                  <c:v>16496.0</c:v>
                </c:pt>
                <c:pt idx="55">
                  <c:v>16478.0</c:v>
                </c:pt>
                <c:pt idx="56">
                  <c:v>19508.0</c:v>
                </c:pt>
                <c:pt idx="57">
                  <c:v>19291.0</c:v>
                </c:pt>
                <c:pt idx="58">
                  <c:v>16459.0</c:v>
                </c:pt>
                <c:pt idx="59">
                  <c:v>16423.0</c:v>
                </c:pt>
                <c:pt idx="60">
                  <c:v>17571.0</c:v>
                </c:pt>
                <c:pt idx="61">
                  <c:v>19540.0</c:v>
                </c:pt>
                <c:pt idx="62">
                  <c:v>20610.0</c:v>
                </c:pt>
                <c:pt idx="63">
                  <c:v>20611.0</c:v>
                </c:pt>
                <c:pt idx="64">
                  <c:v>19074.0</c:v>
                </c:pt>
                <c:pt idx="65">
                  <c:v>19032.0</c:v>
                </c:pt>
                <c:pt idx="66">
                  <c:v>19556.0</c:v>
                </c:pt>
                <c:pt idx="67">
                  <c:v>19054.0</c:v>
                </c:pt>
                <c:pt idx="68">
                  <c:v>16482.0</c:v>
                </c:pt>
                <c:pt idx="69">
                  <c:v>17580.0</c:v>
                </c:pt>
                <c:pt idx="70">
                  <c:v>19471.0</c:v>
                </c:pt>
                <c:pt idx="71">
                  <c:v>19045.0</c:v>
                </c:pt>
                <c:pt idx="72">
                  <c:v>16421.0</c:v>
                </c:pt>
                <c:pt idx="73">
                  <c:v>16484.0</c:v>
                </c:pt>
                <c:pt idx="74">
                  <c:v>17503.0</c:v>
                </c:pt>
                <c:pt idx="75">
                  <c:v>16477.0</c:v>
                </c:pt>
                <c:pt idx="76">
                  <c:v>19269.0</c:v>
                </c:pt>
                <c:pt idx="77">
                  <c:v>20478.0</c:v>
                </c:pt>
                <c:pt idx="78">
                  <c:v>19528.0</c:v>
                </c:pt>
                <c:pt idx="79">
                  <c:v>19502.0</c:v>
                </c:pt>
                <c:pt idx="80">
                  <c:v>16476.0</c:v>
                </c:pt>
                <c:pt idx="81">
                  <c:v>20482.0</c:v>
                </c:pt>
                <c:pt idx="82">
                  <c:v>19533.0</c:v>
                </c:pt>
                <c:pt idx="83">
                  <c:v>16481.0</c:v>
                </c:pt>
                <c:pt idx="84">
                  <c:v>19071.0</c:v>
                </c:pt>
                <c:pt idx="85">
                  <c:v>16467.0</c:v>
                </c:pt>
                <c:pt idx="86">
                  <c:v>19045.0</c:v>
                </c:pt>
                <c:pt idx="87">
                  <c:v>19030.0</c:v>
                </c:pt>
                <c:pt idx="88">
                  <c:v>19006.0</c:v>
                </c:pt>
                <c:pt idx="89">
                  <c:v>19522.0</c:v>
                </c:pt>
                <c:pt idx="90">
                  <c:v>16487.0</c:v>
                </c:pt>
                <c:pt idx="91">
                  <c:v>19013.0</c:v>
                </c:pt>
                <c:pt idx="92">
                  <c:v>16452.0</c:v>
                </c:pt>
                <c:pt idx="93">
                  <c:v>19281.0</c:v>
                </c:pt>
                <c:pt idx="94">
                  <c:v>19296.0</c:v>
                </c:pt>
                <c:pt idx="95">
                  <c:v>19272.0</c:v>
                </c:pt>
                <c:pt idx="96">
                  <c:v>17524.0</c:v>
                </c:pt>
                <c:pt idx="97">
                  <c:v>19002.0</c:v>
                </c:pt>
                <c:pt idx="98">
                  <c:v>19407.0</c:v>
                </c:pt>
                <c:pt idx="99">
                  <c:v>19527.0</c:v>
                </c:pt>
                <c:pt idx="100">
                  <c:v>19073.0</c:v>
                </c:pt>
                <c:pt idx="101">
                  <c:v>19515.0</c:v>
                </c:pt>
                <c:pt idx="102">
                  <c:v>16415.0</c:v>
                </c:pt>
                <c:pt idx="103">
                  <c:v>20469.0</c:v>
                </c:pt>
              </c:numCache>
            </c:numRef>
          </c:cat>
          <c:val>
            <c:numRef>
              <c:f>'CEREAL ONLY'!$E$3:$E$106</c:f>
              <c:numCache>
                <c:formatCode>General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3.448275862068965</c:v>
                </c:pt>
                <c:pt idx="3">
                  <c:v>1.639344262295082</c:v>
                </c:pt>
                <c:pt idx="4">
                  <c:v>2.105263157894737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1.5625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2.0</c:v>
                </c:pt>
                <c:pt idx="38">
                  <c:v>0.0</c:v>
                </c:pt>
                <c:pt idx="39">
                  <c:v>0.0</c:v>
                </c:pt>
                <c:pt idx="40">
                  <c:v>1.219512195121951</c:v>
                </c:pt>
                <c:pt idx="41">
                  <c:v>0.0</c:v>
                </c:pt>
                <c:pt idx="42">
                  <c:v>10.52631578947368</c:v>
                </c:pt>
                <c:pt idx="43">
                  <c:v>2.272727272727272</c:v>
                </c:pt>
                <c:pt idx="44">
                  <c:v>0.0</c:v>
                </c:pt>
                <c:pt idx="45">
                  <c:v>7.692307692307692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0.574712643678161</c:v>
                </c:pt>
                <c:pt idx="54">
                  <c:v>0.0</c:v>
                </c:pt>
                <c:pt idx="55">
                  <c:v>0.0</c:v>
                </c:pt>
                <c:pt idx="56">
                  <c:v>3.846153846153846</c:v>
                </c:pt>
                <c:pt idx="57">
                  <c:v>0.0</c:v>
                </c:pt>
                <c:pt idx="58">
                  <c:v>0.0</c:v>
                </c:pt>
                <c:pt idx="59">
                  <c:v>2.409638554216868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1.408450704225352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3.448275862068965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1.063829787234043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0.793650793650794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</c:numCache>
            </c:numRef>
          </c:val>
        </c:ser>
        <c:ser>
          <c:idx val="5"/>
          <c:order val="4"/>
          <c:tx>
            <c:strRef>
              <c:f>'CEREAL ONLY'!$F$2</c:f>
              <c:strCache>
                <c:ptCount val="1"/>
                <c:pt idx="0">
                  <c:v>BARL CHF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numRef>
              <c:f>'CEREAL ONLY'!$A$3:$A$106</c:f>
              <c:numCache>
                <c:formatCode>General</c:formatCode>
                <c:ptCount val="104"/>
                <c:pt idx="0">
                  <c:v>19011.0</c:v>
                </c:pt>
                <c:pt idx="1">
                  <c:v>16478.0</c:v>
                </c:pt>
                <c:pt idx="2">
                  <c:v>30548.0</c:v>
                </c:pt>
                <c:pt idx="3">
                  <c:v>19044.0</c:v>
                </c:pt>
                <c:pt idx="4">
                  <c:v>19059.0</c:v>
                </c:pt>
                <c:pt idx="5">
                  <c:v>19293.0</c:v>
                </c:pt>
                <c:pt idx="6">
                  <c:v>19266.0</c:v>
                </c:pt>
                <c:pt idx="7">
                  <c:v>20448.0</c:v>
                </c:pt>
                <c:pt idx="8">
                  <c:v>17519.0</c:v>
                </c:pt>
                <c:pt idx="9">
                  <c:v>19405.0</c:v>
                </c:pt>
                <c:pt idx="10">
                  <c:v>17522.0</c:v>
                </c:pt>
                <c:pt idx="11">
                  <c:v>19551.0</c:v>
                </c:pt>
                <c:pt idx="12">
                  <c:v>22092.0</c:v>
                </c:pt>
                <c:pt idx="13">
                  <c:v>19293.0</c:v>
                </c:pt>
                <c:pt idx="14">
                  <c:v>19098.0</c:v>
                </c:pt>
                <c:pt idx="15">
                  <c:v>19057.0</c:v>
                </c:pt>
                <c:pt idx="16">
                  <c:v>20947.0</c:v>
                </c:pt>
                <c:pt idx="17">
                  <c:v>19042.0</c:v>
                </c:pt>
                <c:pt idx="18">
                  <c:v>19289.0</c:v>
                </c:pt>
                <c:pt idx="19">
                  <c:v>19531.0</c:v>
                </c:pt>
                <c:pt idx="20">
                  <c:v>16418.0</c:v>
                </c:pt>
                <c:pt idx="21">
                  <c:v>19526.0</c:v>
                </c:pt>
                <c:pt idx="22">
                  <c:v>19513.0</c:v>
                </c:pt>
                <c:pt idx="23">
                  <c:v>19563.0</c:v>
                </c:pt>
                <c:pt idx="24">
                  <c:v>19528.0</c:v>
                </c:pt>
                <c:pt idx="25">
                  <c:v>16416.0</c:v>
                </c:pt>
                <c:pt idx="26">
                  <c:v>16469.0</c:v>
                </c:pt>
                <c:pt idx="27">
                  <c:v>16413.0</c:v>
                </c:pt>
                <c:pt idx="28">
                  <c:v>16498.0</c:v>
                </c:pt>
                <c:pt idx="29">
                  <c:v>19084.0</c:v>
                </c:pt>
                <c:pt idx="30">
                  <c:v>20448.0</c:v>
                </c:pt>
                <c:pt idx="31">
                  <c:v>19505.0</c:v>
                </c:pt>
                <c:pt idx="32">
                  <c:v>19004.0</c:v>
                </c:pt>
                <c:pt idx="33">
                  <c:v>22049.0</c:v>
                </c:pt>
                <c:pt idx="34">
                  <c:v>17502.0</c:v>
                </c:pt>
                <c:pt idx="35">
                  <c:v>16478.0</c:v>
                </c:pt>
                <c:pt idx="36">
                  <c:v>17515.0</c:v>
                </c:pt>
                <c:pt idx="37">
                  <c:v>16431.0</c:v>
                </c:pt>
                <c:pt idx="38">
                  <c:v>19295.0</c:v>
                </c:pt>
                <c:pt idx="39">
                  <c:v>19021.0</c:v>
                </c:pt>
                <c:pt idx="40">
                  <c:v>19004.0</c:v>
                </c:pt>
                <c:pt idx="41">
                  <c:v>17573.0</c:v>
                </c:pt>
                <c:pt idx="42">
                  <c:v>20496.0</c:v>
                </c:pt>
                <c:pt idx="43">
                  <c:v>30559.0</c:v>
                </c:pt>
                <c:pt idx="44">
                  <c:v>16457.0</c:v>
                </c:pt>
                <c:pt idx="45">
                  <c:v>19507.0</c:v>
                </c:pt>
                <c:pt idx="46">
                  <c:v>20479.0</c:v>
                </c:pt>
                <c:pt idx="47">
                  <c:v>16498.0</c:v>
                </c:pt>
                <c:pt idx="48">
                  <c:v>19087.0</c:v>
                </c:pt>
                <c:pt idx="49">
                  <c:v>19282.0</c:v>
                </c:pt>
                <c:pt idx="50">
                  <c:v>20464.0</c:v>
                </c:pt>
                <c:pt idx="51">
                  <c:v>19001.0</c:v>
                </c:pt>
                <c:pt idx="52">
                  <c:v>19511.0</c:v>
                </c:pt>
                <c:pt idx="53">
                  <c:v>19530.0</c:v>
                </c:pt>
                <c:pt idx="54">
                  <c:v>16496.0</c:v>
                </c:pt>
                <c:pt idx="55">
                  <c:v>16478.0</c:v>
                </c:pt>
                <c:pt idx="56">
                  <c:v>19508.0</c:v>
                </c:pt>
                <c:pt idx="57">
                  <c:v>19291.0</c:v>
                </c:pt>
                <c:pt idx="58">
                  <c:v>16459.0</c:v>
                </c:pt>
                <c:pt idx="59">
                  <c:v>16423.0</c:v>
                </c:pt>
                <c:pt idx="60">
                  <c:v>17571.0</c:v>
                </c:pt>
                <c:pt idx="61">
                  <c:v>19540.0</c:v>
                </c:pt>
                <c:pt idx="62">
                  <c:v>20610.0</c:v>
                </c:pt>
                <c:pt idx="63">
                  <c:v>20611.0</c:v>
                </c:pt>
                <c:pt idx="64">
                  <c:v>19074.0</c:v>
                </c:pt>
                <c:pt idx="65">
                  <c:v>19032.0</c:v>
                </c:pt>
                <c:pt idx="66">
                  <c:v>19556.0</c:v>
                </c:pt>
                <c:pt idx="67">
                  <c:v>19054.0</c:v>
                </c:pt>
                <c:pt idx="68">
                  <c:v>16482.0</c:v>
                </c:pt>
                <c:pt idx="69">
                  <c:v>17580.0</c:v>
                </c:pt>
                <c:pt idx="70">
                  <c:v>19471.0</c:v>
                </c:pt>
                <c:pt idx="71">
                  <c:v>19045.0</c:v>
                </c:pt>
                <c:pt idx="72">
                  <c:v>16421.0</c:v>
                </c:pt>
                <c:pt idx="73">
                  <c:v>16484.0</c:v>
                </c:pt>
                <c:pt idx="74">
                  <c:v>17503.0</c:v>
                </c:pt>
                <c:pt idx="75">
                  <c:v>16477.0</c:v>
                </c:pt>
                <c:pt idx="76">
                  <c:v>19269.0</c:v>
                </c:pt>
                <c:pt idx="77">
                  <c:v>20478.0</c:v>
                </c:pt>
                <c:pt idx="78">
                  <c:v>19528.0</c:v>
                </c:pt>
                <c:pt idx="79">
                  <c:v>19502.0</c:v>
                </c:pt>
                <c:pt idx="80">
                  <c:v>16476.0</c:v>
                </c:pt>
                <c:pt idx="81">
                  <c:v>20482.0</c:v>
                </c:pt>
                <c:pt idx="82">
                  <c:v>19533.0</c:v>
                </c:pt>
                <c:pt idx="83">
                  <c:v>16481.0</c:v>
                </c:pt>
                <c:pt idx="84">
                  <c:v>19071.0</c:v>
                </c:pt>
                <c:pt idx="85">
                  <c:v>16467.0</c:v>
                </c:pt>
                <c:pt idx="86">
                  <c:v>19045.0</c:v>
                </c:pt>
                <c:pt idx="87">
                  <c:v>19030.0</c:v>
                </c:pt>
                <c:pt idx="88">
                  <c:v>19006.0</c:v>
                </c:pt>
                <c:pt idx="89">
                  <c:v>19522.0</c:v>
                </c:pt>
                <c:pt idx="90">
                  <c:v>16487.0</c:v>
                </c:pt>
                <c:pt idx="91">
                  <c:v>19013.0</c:v>
                </c:pt>
                <c:pt idx="92">
                  <c:v>16452.0</c:v>
                </c:pt>
                <c:pt idx="93">
                  <c:v>19281.0</c:v>
                </c:pt>
                <c:pt idx="94">
                  <c:v>19296.0</c:v>
                </c:pt>
                <c:pt idx="95">
                  <c:v>19272.0</c:v>
                </c:pt>
                <c:pt idx="96">
                  <c:v>17524.0</c:v>
                </c:pt>
                <c:pt idx="97">
                  <c:v>19002.0</c:v>
                </c:pt>
                <c:pt idx="98">
                  <c:v>19407.0</c:v>
                </c:pt>
                <c:pt idx="99">
                  <c:v>19527.0</c:v>
                </c:pt>
                <c:pt idx="100">
                  <c:v>19073.0</c:v>
                </c:pt>
                <c:pt idx="101">
                  <c:v>19515.0</c:v>
                </c:pt>
                <c:pt idx="102">
                  <c:v>16415.0</c:v>
                </c:pt>
                <c:pt idx="103">
                  <c:v>20469.0</c:v>
                </c:pt>
              </c:numCache>
            </c:numRef>
          </c:cat>
          <c:val>
            <c:numRef>
              <c:f>'CEREAL ONLY'!$F$3:$F$106</c:f>
              <c:numCache>
                <c:formatCode>General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1.578947368421053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1.515151515151515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18.75</c:v>
                </c:pt>
                <c:pt idx="15">
                  <c:v>0.0</c:v>
                </c:pt>
                <c:pt idx="16">
                  <c:v>2.941176470588235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23.52941176470588</c:v>
                </c:pt>
                <c:pt idx="22">
                  <c:v>0.0</c:v>
                </c:pt>
                <c:pt idx="23">
                  <c:v>0.0</c:v>
                </c:pt>
                <c:pt idx="24">
                  <c:v>14.84375</c:v>
                </c:pt>
                <c:pt idx="25">
                  <c:v>0.0</c:v>
                </c:pt>
                <c:pt idx="26">
                  <c:v>0.0</c:v>
                </c:pt>
                <c:pt idx="27">
                  <c:v>17.64705882352941</c:v>
                </c:pt>
                <c:pt idx="28">
                  <c:v>6.451612903225806</c:v>
                </c:pt>
                <c:pt idx="29">
                  <c:v>0.0</c:v>
                </c:pt>
                <c:pt idx="30">
                  <c:v>0.0</c:v>
                </c:pt>
                <c:pt idx="31">
                  <c:v>1.19047619047619</c:v>
                </c:pt>
                <c:pt idx="32">
                  <c:v>18.18181818181818</c:v>
                </c:pt>
                <c:pt idx="33">
                  <c:v>2.702702702702702</c:v>
                </c:pt>
                <c:pt idx="34">
                  <c:v>7.407407407407407</c:v>
                </c:pt>
                <c:pt idx="35">
                  <c:v>0.0</c:v>
                </c:pt>
                <c:pt idx="36">
                  <c:v>12.5</c:v>
                </c:pt>
                <c:pt idx="37">
                  <c:v>4.0</c:v>
                </c:pt>
                <c:pt idx="38">
                  <c:v>0.0</c:v>
                </c:pt>
                <c:pt idx="39">
                  <c:v>1.123595505617978</c:v>
                </c:pt>
                <c:pt idx="40">
                  <c:v>2.439024390243902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3.846153846153846</c:v>
                </c:pt>
                <c:pt idx="46">
                  <c:v>3.529411764705882</c:v>
                </c:pt>
                <c:pt idx="47">
                  <c:v>5.084745762711865</c:v>
                </c:pt>
                <c:pt idx="48">
                  <c:v>0.0</c:v>
                </c:pt>
                <c:pt idx="49">
                  <c:v>5.128205128205128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1.149425287356322</c:v>
                </c:pt>
                <c:pt idx="54">
                  <c:v>0.0</c:v>
                </c:pt>
                <c:pt idx="55">
                  <c:v>5.128205128205128</c:v>
                </c:pt>
                <c:pt idx="56">
                  <c:v>3.846153846153846</c:v>
                </c:pt>
                <c:pt idx="57">
                  <c:v>3.947368421052631</c:v>
                </c:pt>
                <c:pt idx="58">
                  <c:v>3.636363636363636</c:v>
                </c:pt>
                <c:pt idx="59">
                  <c:v>2.409638554216868</c:v>
                </c:pt>
                <c:pt idx="60">
                  <c:v>0.0</c:v>
                </c:pt>
                <c:pt idx="61">
                  <c:v>0.0</c:v>
                </c:pt>
                <c:pt idx="62">
                  <c:v>4.37956204379562</c:v>
                </c:pt>
                <c:pt idx="63">
                  <c:v>0.0</c:v>
                </c:pt>
                <c:pt idx="64">
                  <c:v>0.0</c:v>
                </c:pt>
                <c:pt idx="65">
                  <c:v>4.225352112676056</c:v>
                </c:pt>
                <c:pt idx="66">
                  <c:v>3.571428571428571</c:v>
                </c:pt>
                <c:pt idx="67">
                  <c:v>0.0</c:v>
                </c:pt>
                <c:pt idx="68">
                  <c:v>10.0</c:v>
                </c:pt>
                <c:pt idx="69">
                  <c:v>0.0</c:v>
                </c:pt>
                <c:pt idx="70">
                  <c:v>0.0</c:v>
                </c:pt>
                <c:pt idx="71">
                  <c:v>4.0</c:v>
                </c:pt>
                <c:pt idx="72">
                  <c:v>0.0</c:v>
                </c:pt>
                <c:pt idx="73">
                  <c:v>0.704225352112676</c:v>
                </c:pt>
                <c:pt idx="74">
                  <c:v>0.722021660649819</c:v>
                </c:pt>
                <c:pt idx="75">
                  <c:v>1.149425287356322</c:v>
                </c:pt>
                <c:pt idx="76">
                  <c:v>0.0</c:v>
                </c:pt>
                <c:pt idx="77">
                  <c:v>5.128205128205128</c:v>
                </c:pt>
                <c:pt idx="78">
                  <c:v>0.0</c:v>
                </c:pt>
                <c:pt idx="79">
                  <c:v>1.265822784810127</c:v>
                </c:pt>
                <c:pt idx="80">
                  <c:v>0.833333333333333</c:v>
                </c:pt>
                <c:pt idx="81">
                  <c:v>1.388888888888889</c:v>
                </c:pt>
                <c:pt idx="82">
                  <c:v>1.851851851851852</c:v>
                </c:pt>
                <c:pt idx="83">
                  <c:v>4.901960784313725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5.172413793103448</c:v>
                </c:pt>
                <c:pt idx="88">
                  <c:v>2.205882352941176</c:v>
                </c:pt>
                <c:pt idx="89">
                  <c:v>0.0</c:v>
                </c:pt>
                <c:pt idx="90">
                  <c:v>2.06896551724138</c:v>
                </c:pt>
                <c:pt idx="91">
                  <c:v>0.75187969924812</c:v>
                </c:pt>
                <c:pt idx="92">
                  <c:v>0.0</c:v>
                </c:pt>
                <c:pt idx="93">
                  <c:v>0.0</c:v>
                </c:pt>
                <c:pt idx="94">
                  <c:v>0.48780487804878</c:v>
                </c:pt>
                <c:pt idx="95">
                  <c:v>0.0</c:v>
                </c:pt>
                <c:pt idx="96">
                  <c:v>1.282051282051282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</c:numCache>
            </c:numRef>
          </c:val>
        </c:ser>
        <c:ser>
          <c:idx val="6"/>
          <c:order val="5"/>
          <c:tx>
            <c:strRef>
              <c:f>'CEREAL ONLY'!$G$2</c:f>
              <c:strCache>
                <c:ptCount val="1"/>
                <c:pt idx="0">
                  <c:v>BARL GRN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cat>
            <c:numRef>
              <c:f>'CEREAL ONLY'!$A$3:$A$106</c:f>
              <c:numCache>
                <c:formatCode>General</c:formatCode>
                <c:ptCount val="104"/>
                <c:pt idx="0">
                  <c:v>19011.0</c:v>
                </c:pt>
                <c:pt idx="1">
                  <c:v>16478.0</c:v>
                </c:pt>
                <c:pt idx="2">
                  <c:v>30548.0</c:v>
                </c:pt>
                <c:pt idx="3">
                  <c:v>19044.0</c:v>
                </c:pt>
                <c:pt idx="4">
                  <c:v>19059.0</c:v>
                </c:pt>
                <c:pt idx="5">
                  <c:v>19293.0</c:v>
                </c:pt>
                <c:pt idx="6">
                  <c:v>19266.0</c:v>
                </c:pt>
                <c:pt idx="7">
                  <c:v>20448.0</c:v>
                </c:pt>
                <c:pt idx="8">
                  <c:v>17519.0</c:v>
                </c:pt>
                <c:pt idx="9">
                  <c:v>19405.0</c:v>
                </c:pt>
                <c:pt idx="10">
                  <c:v>17522.0</c:v>
                </c:pt>
                <c:pt idx="11">
                  <c:v>19551.0</c:v>
                </c:pt>
                <c:pt idx="12">
                  <c:v>22092.0</c:v>
                </c:pt>
                <c:pt idx="13">
                  <c:v>19293.0</c:v>
                </c:pt>
                <c:pt idx="14">
                  <c:v>19098.0</c:v>
                </c:pt>
                <c:pt idx="15">
                  <c:v>19057.0</c:v>
                </c:pt>
                <c:pt idx="16">
                  <c:v>20947.0</c:v>
                </c:pt>
                <c:pt idx="17">
                  <c:v>19042.0</c:v>
                </c:pt>
                <c:pt idx="18">
                  <c:v>19289.0</c:v>
                </c:pt>
                <c:pt idx="19">
                  <c:v>19531.0</c:v>
                </c:pt>
                <c:pt idx="20">
                  <c:v>16418.0</c:v>
                </c:pt>
                <c:pt idx="21">
                  <c:v>19526.0</c:v>
                </c:pt>
                <c:pt idx="22">
                  <c:v>19513.0</c:v>
                </c:pt>
                <c:pt idx="23">
                  <c:v>19563.0</c:v>
                </c:pt>
                <c:pt idx="24">
                  <c:v>19528.0</c:v>
                </c:pt>
                <c:pt idx="25">
                  <c:v>16416.0</c:v>
                </c:pt>
                <c:pt idx="26">
                  <c:v>16469.0</c:v>
                </c:pt>
                <c:pt idx="27">
                  <c:v>16413.0</c:v>
                </c:pt>
                <c:pt idx="28">
                  <c:v>16498.0</c:v>
                </c:pt>
                <c:pt idx="29">
                  <c:v>19084.0</c:v>
                </c:pt>
                <c:pt idx="30">
                  <c:v>20448.0</c:v>
                </c:pt>
                <c:pt idx="31">
                  <c:v>19505.0</c:v>
                </c:pt>
                <c:pt idx="32">
                  <c:v>19004.0</c:v>
                </c:pt>
                <c:pt idx="33">
                  <c:v>22049.0</c:v>
                </c:pt>
                <c:pt idx="34">
                  <c:v>17502.0</c:v>
                </c:pt>
                <c:pt idx="35">
                  <c:v>16478.0</c:v>
                </c:pt>
                <c:pt idx="36">
                  <c:v>17515.0</c:v>
                </c:pt>
                <c:pt idx="37">
                  <c:v>16431.0</c:v>
                </c:pt>
                <c:pt idx="38">
                  <c:v>19295.0</c:v>
                </c:pt>
                <c:pt idx="39">
                  <c:v>19021.0</c:v>
                </c:pt>
                <c:pt idx="40">
                  <c:v>19004.0</c:v>
                </c:pt>
                <c:pt idx="41">
                  <c:v>17573.0</c:v>
                </c:pt>
                <c:pt idx="42">
                  <c:v>20496.0</c:v>
                </c:pt>
                <c:pt idx="43">
                  <c:v>30559.0</c:v>
                </c:pt>
                <c:pt idx="44">
                  <c:v>16457.0</c:v>
                </c:pt>
                <c:pt idx="45">
                  <c:v>19507.0</c:v>
                </c:pt>
                <c:pt idx="46">
                  <c:v>20479.0</c:v>
                </c:pt>
                <c:pt idx="47">
                  <c:v>16498.0</c:v>
                </c:pt>
                <c:pt idx="48">
                  <c:v>19087.0</c:v>
                </c:pt>
                <c:pt idx="49">
                  <c:v>19282.0</c:v>
                </c:pt>
                <c:pt idx="50">
                  <c:v>20464.0</c:v>
                </c:pt>
                <c:pt idx="51">
                  <c:v>19001.0</c:v>
                </c:pt>
                <c:pt idx="52">
                  <c:v>19511.0</c:v>
                </c:pt>
                <c:pt idx="53">
                  <c:v>19530.0</c:v>
                </c:pt>
                <c:pt idx="54">
                  <c:v>16496.0</c:v>
                </c:pt>
                <c:pt idx="55">
                  <c:v>16478.0</c:v>
                </c:pt>
                <c:pt idx="56">
                  <c:v>19508.0</c:v>
                </c:pt>
                <c:pt idx="57">
                  <c:v>19291.0</c:v>
                </c:pt>
                <c:pt idx="58">
                  <c:v>16459.0</c:v>
                </c:pt>
                <c:pt idx="59">
                  <c:v>16423.0</c:v>
                </c:pt>
                <c:pt idx="60">
                  <c:v>17571.0</c:v>
                </c:pt>
                <c:pt idx="61">
                  <c:v>19540.0</c:v>
                </c:pt>
                <c:pt idx="62">
                  <c:v>20610.0</c:v>
                </c:pt>
                <c:pt idx="63">
                  <c:v>20611.0</c:v>
                </c:pt>
                <c:pt idx="64">
                  <c:v>19074.0</c:v>
                </c:pt>
                <c:pt idx="65">
                  <c:v>19032.0</c:v>
                </c:pt>
                <c:pt idx="66">
                  <c:v>19556.0</c:v>
                </c:pt>
                <c:pt idx="67">
                  <c:v>19054.0</c:v>
                </c:pt>
                <c:pt idx="68">
                  <c:v>16482.0</c:v>
                </c:pt>
                <c:pt idx="69">
                  <c:v>17580.0</c:v>
                </c:pt>
                <c:pt idx="70">
                  <c:v>19471.0</c:v>
                </c:pt>
                <c:pt idx="71">
                  <c:v>19045.0</c:v>
                </c:pt>
                <c:pt idx="72">
                  <c:v>16421.0</c:v>
                </c:pt>
                <c:pt idx="73">
                  <c:v>16484.0</c:v>
                </c:pt>
                <c:pt idx="74">
                  <c:v>17503.0</c:v>
                </c:pt>
                <c:pt idx="75">
                  <c:v>16477.0</c:v>
                </c:pt>
                <c:pt idx="76">
                  <c:v>19269.0</c:v>
                </c:pt>
                <c:pt idx="77">
                  <c:v>20478.0</c:v>
                </c:pt>
                <c:pt idx="78">
                  <c:v>19528.0</c:v>
                </c:pt>
                <c:pt idx="79">
                  <c:v>19502.0</c:v>
                </c:pt>
                <c:pt idx="80">
                  <c:v>16476.0</c:v>
                </c:pt>
                <c:pt idx="81">
                  <c:v>20482.0</c:v>
                </c:pt>
                <c:pt idx="82">
                  <c:v>19533.0</c:v>
                </c:pt>
                <c:pt idx="83">
                  <c:v>16481.0</c:v>
                </c:pt>
                <c:pt idx="84">
                  <c:v>19071.0</c:v>
                </c:pt>
                <c:pt idx="85">
                  <c:v>16467.0</c:v>
                </c:pt>
                <c:pt idx="86">
                  <c:v>19045.0</c:v>
                </c:pt>
                <c:pt idx="87">
                  <c:v>19030.0</c:v>
                </c:pt>
                <c:pt idx="88">
                  <c:v>19006.0</c:v>
                </c:pt>
                <c:pt idx="89">
                  <c:v>19522.0</c:v>
                </c:pt>
                <c:pt idx="90">
                  <c:v>16487.0</c:v>
                </c:pt>
                <c:pt idx="91">
                  <c:v>19013.0</c:v>
                </c:pt>
                <c:pt idx="92">
                  <c:v>16452.0</c:v>
                </c:pt>
                <c:pt idx="93">
                  <c:v>19281.0</c:v>
                </c:pt>
                <c:pt idx="94">
                  <c:v>19296.0</c:v>
                </c:pt>
                <c:pt idx="95">
                  <c:v>19272.0</c:v>
                </c:pt>
                <c:pt idx="96">
                  <c:v>17524.0</c:v>
                </c:pt>
                <c:pt idx="97">
                  <c:v>19002.0</c:v>
                </c:pt>
                <c:pt idx="98">
                  <c:v>19407.0</c:v>
                </c:pt>
                <c:pt idx="99">
                  <c:v>19527.0</c:v>
                </c:pt>
                <c:pt idx="100">
                  <c:v>19073.0</c:v>
                </c:pt>
                <c:pt idx="101">
                  <c:v>19515.0</c:v>
                </c:pt>
                <c:pt idx="102">
                  <c:v>16415.0</c:v>
                </c:pt>
                <c:pt idx="103">
                  <c:v>20469.0</c:v>
                </c:pt>
              </c:numCache>
            </c:numRef>
          </c:cat>
          <c:val>
            <c:numRef>
              <c:f>'CEREAL ONLY'!$G$3:$G$106</c:f>
              <c:numCache>
                <c:formatCode>General</c:formatCode>
                <c:ptCount val="104"/>
                <c:pt idx="0">
                  <c:v>0.0</c:v>
                </c:pt>
                <c:pt idx="1">
                  <c:v>0.0</c:v>
                </c:pt>
                <c:pt idx="2">
                  <c:v>3.448275862068965</c:v>
                </c:pt>
                <c:pt idx="3">
                  <c:v>0.0</c:v>
                </c:pt>
                <c:pt idx="4">
                  <c:v>0.0</c:v>
                </c:pt>
                <c:pt idx="5">
                  <c:v>5.263157894736842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45.45454545454545</c:v>
                </c:pt>
                <c:pt idx="10">
                  <c:v>0.0</c:v>
                </c:pt>
                <c:pt idx="11">
                  <c:v>0.0</c:v>
                </c:pt>
                <c:pt idx="12">
                  <c:v>12.5</c:v>
                </c:pt>
                <c:pt idx="13">
                  <c:v>7.407407407407407</c:v>
                </c:pt>
                <c:pt idx="14">
                  <c:v>0.0</c:v>
                </c:pt>
                <c:pt idx="15">
                  <c:v>0.598802395209581</c:v>
                </c:pt>
                <c:pt idx="16">
                  <c:v>5.88235294117647</c:v>
                </c:pt>
                <c:pt idx="17">
                  <c:v>22.22222222222222</c:v>
                </c:pt>
                <c:pt idx="18">
                  <c:v>25.0</c:v>
                </c:pt>
                <c:pt idx="19">
                  <c:v>14.28571428571428</c:v>
                </c:pt>
                <c:pt idx="20">
                  <c:v>31.25</c:v>
                </c:pt>
                <c:pt idx="21">
                  <c:v>0.0</c:v>
                </c:pt>
                <c:pt idx="22">
                  <c:v>83.33333333333334</c:v>
                </c:pt>
                <c:pt idx="23">
                  <c:v>20.0</c:v>
                </c:pt>
                <c:pt idx="24">
                  <c:v>13.28125</c:v>
                </c:pt>
                <c:pt idx="25">
                  <c:v>0.0</c:v>
                </c:pt>
                <c:pt idx="26">
                  <c:v>28.57142857142857</c:v>
                </c:pt>
                <c:pt idx="27">
                  <c:v>0.0</c:v>
                </c:pt>
                <c:pt idx="28">
                  <c:v>3.225806451612903</c:v>
                </c:pt>
                <c:pt idx="29">
                  <c:v>0.0</c:v>
                </c:pt>
                <c:pt idx="30">
                  <c:v>14.28571428571428</c:v>
                </c:pt>
                <c:pt idx="31">
                  <c:v>11.9047619047619</c:v>
                </c:pt>
                <c:pt idx="32">
                  <c:v>0.0</c:v>
                </c:pt>
                <c:pt idx="33">
                  <c:v>2.702702702702702</c:v>
                </c:pt>
                <c:pt idx="34">
                  <c:v>3.703703703703703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11.11111111111111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3.529411764705882</c:v>
                </c:pt>
                <c:pt idx="47">
                  <c:v>8.47457627118644</c:v>
                </c:pt>
                <c:pt idx="48">
                  <c:v>0.0</c:v>
                </c:pt>
                <c:pt idx="49">
                  <c:v>0.0</c:v>
                </c:pt>
                <c:pt idx="50">
                  <c:v>13.79310344827586</c:v>
                </c:pt>
                <c:pt idx="51">
                  <c:v>7.142857142857142</c:v>
                </c:pt>
                <c:pt idx="52">
                  <c:v>0.0</c:v>
                </c:pt>
                <c:pt idx="53">
                  <c:v>0.574712643678161</c:v>
                </c:pt>
                <c:pt idx="54">
                  <c:v>0.0</c:v>
                </c:pt>
                <c:pt idx="55">
                  <c:v>0.0</c:v>
                </c:pt>
                <c:pt idx="56">
                  <c:v>3.846153846153846</c:v>
                </c:pt>
                <c:pt idx="57">
                  <c:v>0.0</c:v>
                </c:pt>
                <c:pt idx="58">
                  <c:v>1.818181818181818</c:v>
                </c:pt>
                <c:pt idx="59">
                  <c:v>3.614457831325301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0.892857142857143</c:v>
                </c:pt>
                <c:pt idx="67">
                  <c:v>0.0</c:v>
                </c:pt>
                <c:pt idx="68">
                  <c:v>1.666666666666667</c:v>
                </c:pt>
                <c:pt idx="69">
                  <c:v>0.0</c:v>
                </c:pt>
                <c:pt idx="70">
                  <c:v>3.703703703703703</c:v>
                </c:pt>
                <c:pt idx="71">
                  <c:v>0.0</c:v>
                </c:pt>
                <c:pt idx="72">
                  <c:v>4.545454545454546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0.833333333333333</c:v>
                </c:pt>
                <c:pt idx="81">
                  <c:v>0.0</c:v>
                </c:pt>
                <c:pt idx="82">
                  <c:v>0.925925925925926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0.689655172413793</c:v>
                </c:pt>
                <c:pt idx="91">
                  <c:v>1.503759398496241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39745656"/>
        <c:axId val="-2140031896"/>
      </c:barChart>
      <c:catAx>
        <c:axId val="-213974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031896"/>
        <c:crosses val="autoZero"/>
        <c:auto val="1"/>
        <c:lblAlgn val="ctr"/>
        <c:lblOffset val="100"/>
        <c:noMultiLvlLbl val="0"/>
      </c:catAx>
      <c:valAx>
        <c:axId val="-21400318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2139745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6</xdr:row>
      <xdr:rowOff>50800</xdr:rowOff>
    </xdr:from>
    <xdr:to>
      <xdr:col>31</xdr:col>
      <xdr:colOff>241300</xdr:colOff>
      <xdr:row>36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3</xdr:row>
      <xdr:rowOff>63500</xdr:rowOff>
    </xdr:from>
    <xdr:to>
      <xdr:col>20</xdr:col>
      <xdr:colOff>469900</xdr:colOff>
      <xdr:row>38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4</xdr:row>
      <xdr:rowOff>152400</xdr:rowOff>
    </xdr:from>
    <xdr:to>
      <xdr:col>27</xdr:col>
      <xdr:colOff>406400</xdr:colOff>
      <xdr:row>43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ke Charles" refreshedDate="41853.567933796294" createdVersion="4" refreshedVersion="4" minRefreshableVersion="3" recordCount="326">
  <cacheSource type="worksheet">
    <worksheetSource ref="A1:L1048576" sheet="B77 FULL"/>
  </cacheSource>
  <cacheFields count="12">
    <cacheField name="In_Building" numFmtId="0">
      <sharedItems containsString="0" containsBlank="1" containsNumber="1" containsInteger="1" minValue="77" maxValue="77"/>
    </cacheField>
    <cacheField name="Unit" numFmtId="0">
      <sharedItems containsString="0" containsBlank="1" containsNumber="1" containsInteger="1" minValue="16400" maxValue="30597" count="287">
        <n v="16400"/>
        <n v="16401"/>
        <n v="16402"/>
        <n v="16403"/>
        <n v="16405"/>
        <n v="16406"/>
        <n v="16407"/>
        <n v="16408"/>
        <n v="16409"/>
        <n v="16413"/>
        <n v="16415"/>
        <n v="16416"/>
        <n v="16417"/>
        <n v="16418"/>
        <n v="16419"/>
        <n v="16420"/>
        <n v="16421"/>
        <n v="16423"/>
        <n v="16431"/>
        <n v="16432"/>
        <n v="16449"/>
        <n v="16451"/>
        <n v="16452"/>
        <n v="16453"/>
        <n v="16454"/>
        <n v="16457"/>
        <n v="16459"/>
        <n v="16461"/>
        <n v="16466"/>
        <n v="16467"/>
        <n v="16469"/>
        <n v="16472"/>
        <n v="16476"/>
        <n v="16477"/>
        <n v="16478"/>
        <n v="16479"/>
        <n v="16481"/>
        <n v="16482"/>
        <n v="16484"/>
        <n v="16485"/>
        <n v="16487"/>
        <n v="16488"/>
        <n v="16494"/>
        <n v="16495"/>
        <n v="16496"/>
        <n v="16497"/>
        <n v="16498"/>
        <n v="17500"/>
        <n v="17502"/>
        <n v="17503"/>
        <n v="17508"/>
        <n v="17510"/>
        <n v="17511"/>
        <n v="17513"/>
        <n v="17514"/>
        <n v="17515"/>
        <n v="17516"/>
        <n v="17519"/>
        <n v="17520"/>
        <n v="17522"/>
        <n v="17523"/>
        <n v="17524"/>
        <n v="17525"/>
        <n v="17526"/>
        <n v="17527"/>
        <n v="17529"/>
        <n v="17556"/>
        <n v="17557"/>
        <n v="17561"/>
        <n v="17571"/>
        <n v="17572"/>
        <n v="17573"/>
        <n v="17580"/>
        <n v="19000"/>
        <n v="19001"/>
        <n v="19002"/>
        <n v="19004"/>
        <n v="19005"/>
        <n v="19006"/>
        <n v="19007"/>
        <n v="19008"/>
        <n v="19010"/>
        <n v="19011"/>
        <n v="19012"/>
        <n v="19013"/>
        <n v="19014"/>
        <n v="19017"/>
        <n v="19018"/>
        <n v="19019"/>
        <n v="19021"/>
        <n v="19024"/>
        <n v="19029"/>
        <n v="19030"/>
        <n v="19031"/>
        <n v="19032"/>
        <n v="19034"/>
        <n v="19035"/>
        <n v="19036"/>
        <n v="19037"/>
        <n v="19042"/>
        <n v="19043"/>
        <n v="19044"/>
        <n v="19045"/>
        <n v="19047"/>
        <n v="19050"/>
        <n v="19052"/>
        <n v="19054"/>
        <n v="19055"/>
        <n v="19057"/>
        <n v="19059"/>
        <n v="19061"/>
        <n v="19062"/>
        <n v="19064"/>
        <n v="19068"/>
        <n v="19069"/>
        <n v="19070"/>
        <n v="19071"/>
        <n v="19072"/>
        <n v="19073"/>
        <n v="19074"/>
        <n v="19075"/>
        <n v="19077"/>
        <n v="19080"/>
        <n v="19084"/>
        <n v="19087"/>
        <n v="19088"/>
        <n v="19090"/>
        <n v="19091"/>
        <n v="19094"/>
        <n v="19095"/>
        <n v="19098"/>
        <n v="19266"/>
        <n v="19268"/>
        <n v="19269"/>
        <n v="19271"/>
        <n v="19272"/>
        <n v="19276"/>
        <n v="19277"/>
        <n v="19280"/>
        <n v="19281"/>
        <n v="19282"/>
        <n v="19284"/>
        <n v="19285"/>
        <n v="19288"/>
        <n v="19289"/>
        <n v="19291"/>
        <n v="19293"/>
        <n v="19294"/>
        <n v="19295"/>
        <n v="19296"/>
        <n v="19299"/>
        <n v="19403"/>
        <n v="19405"/>
        <n v="19407"/>
        <n v="19419"/>
        <n v="19420"/>
        <n v="19428"/>
        <n v="19471"/>
        <n v="19502"/>
        <n v="19503"/>
        <n v="19504"/>
        <n v="19505"/>
        <n v="19506"/>
        <n v="19507"/>
        <n v="19508"/>
        <n v="19510"/>
        <n v="19511"/>
        <n v="19512"/>
        <n v="19513"/>
        <n v="19514"/>
        <n v="19515"/>
        <n v="19516"/>
        <n v="19517"/>
        <n v="19519"/>
        <n v="19520"/>
        <n v="19522"/>
        <n v="19524"/>
        <n v="19525"/>
        <n v="19526"/>
        <n v="19527"/>
        <n v="19528"/>
        <n v="19530"/>
        <n v="19531"/>
        <n v="19532"/>
        <n v="19533"/>
        <n v="19537"/>
        <n v="19538"/>
        <n v="19539"/>
        <n v="19540"/>
        <n v="19545"/>
        <n v="19549"/>
        <n v="19551"/>
        <n v="19555"/>
        <n v="19556"/>
        <n v="19558"/>
        <n v="19562"/>
        <n v="19563"/>
        <n v="19574"/>
        <n v="19599"/>
        <n v="20424"/>
        <n v="20432"/>
        <n v="20448"/>
        <n v="20454"/>
        <n v="20464"/>
        <n v="20466"/>
        <n v="20469"/>
        <n v="20473"/>
        <n v="20477"/>
        <n v="20478"/>
        <n v="20479"/>
        <n v="20482"/>
        <n v="20496"/>
        <n v="20610"/>
        <n v="20611"/>
        <n v="20618"/>
        <n v="20644"/>
        <n v="20686"/>
        <n v="20688"/>
        <n v="20910"/>
        <n v="20921"/>
        <n v="20930"/>
        <n v="20931"/>
        <n v="20934"/>
        <n v="20947"/>
        <n v="20950"/>
        <n v="20982"/>
        <n v="20989"/>
        <n v="22004"/>
        <n v="22005"/>
        <n v="22006"/>
        <n v="22007"/>
        <n v="22009"/>
        <n v="22014"/>
        <n v="22015"/>
        <n v="22017"/>
        <n v="22018"/>
        <n v="22025"/>
        <n v="22027"/>
        <n v="22036"/>
        <n v="22046"/>
        <n v="22047"/>
        <n v="22049"/>
        <n v="22050"/>
        <n v="22052"/>
        <n v="22053"/>
        <n v="22055"/>
        <n v="22057"/>
        <n v="22058"/>
        <n v="22059"/>
        <n v="22061"/>
        <n v="22062"/>
        <n v="22064"/>
        <n v="22073"/>
        <n v="22075"/>
        <n v="22077"/>
        <n v="22079"/>
        <n v="22081"/>
        <n v="22082"/>
        <n v="22084"/>
        <n v="22085"/>
        <n v="22088"/>
        <n v="22092"/>
        <n v="22099"/>
        <n v="30102"/>
        <n v="30133"/>
        <n v="30134"/>
        <n v="30135"/>
        <n v="30136"/>
        <n v="30152"/>
        <n v="30154"/>
        <n v="30155"/>
        <n v="30159"/>
        <n v="30160"/>
        <n v="30163"/>
        <n v="30164"/>
        <n v="30166"/>
        <n v="30167"/>
        <n v="30170"/>
        <n v="30171"/>
        <n v="30174"/>
        <n v="30175"/>
        <n v="30195"/>
        <n v="30548"/>
        <n v="30559"/>
        <n v="30590"/>
        <n v="30597"/>
        <m/>
      </sharedItems>
    </cacheField>
    <cacheField name="Flot Number" numFmtId="0">
      <sharedItems containsString="0" containsBlank="1" containsNumber="1" containsInteger="1" minValue="7897" maxValue="11456"/>
    </cacheField>
    <cacheField name="Soil Volume" numFmtId="0">
      <sharedItems containsString="0" containsBlank="1" containsNumber="1" minValue="0" maxValue="132"/>
    </cacheField>
    <cacheField name="4 mm &gt;100 wood frags" numFmtId="0">
      <sharedItems containsBlank="1"/>
    </cacheField>
    <cacheField name="4 mm wood" numFmtId="0">
      <sharedItems containsBlank="1"/>
    </cacheField>
    <cacheField name="4 mm tuber" numFmtId="0">
      <sharedItems containsBlank="1"/>
    </cacheField>
    <cacheField name="4 mm dung" numFmtId="0">
      <sharedItems containsBlank="1"/>
    </cacheField>
    <cacheField name="4 mm reed culm node" numFmtId="0">
      <sharedItems containsBlank="1"/>
    </cacheField>
    <cacheField name="4 mm cereal culm node" numFmtId="0">
      <sharedItems containsBlank="1"/>
    </cacheField>
    <cacheField name="TOT 1MM" numFmtId="0">
      <sharedItems containsString="0" containsBlank="1" containsNumber="1" minValue="0" maxValue="329"/>
    </cacheField>
    <cacheField name="1MMSUBSAMP  DENSITY ITM/LT" numFmtId="0">
      <sharedItems containsString="0" containsBlank="1" containsNumber="1" minValue="0" maxValue="3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6">
  <r>
    <n v="77"/>
    <x v="0"/>
    <n v="7930"/>
    <n v="27"/>
    <s v=""/>
    <s v="F"/>
    <s v=""/>
    <s v=""/>
    <s v=""/>
    <s v=""/>
    <n v="1"/>
    <n v="28"/>
  </r>
  <r>
    <n v="77"/>
    <x v="1"/>
    <n v="7899"/>
    <n v="26"/>
    <s v=""/>
    <s v="R"/>
    <s v=""/>
    <s v=""/>
    <s v=""/>
    <s v=""/>
    <n v="4"/>
    <n v="30"/>
  </r>
  <r>
    <n v="77"/>
    <x v="2"/>
    <n v="7897"/>
    <n v="32"/>
    <s v=""/>
    <s v="O"/>
    <s v=""/>
    <s v=""/>
    <s v=""/>
    <s v=""/>
    <n v="0"/>
    <n v="32"/>
  </r>
  <r>
    <n v="77"/>
    <x v="3"/>
    <n v="7943"/>
    <n v="27"/>
    <s v=""/>
    <s v="R"/>
    <s v=""/>
    <s v=""/>
    <s v=""/>
    <s v=""/>
    <n v="0"/>
    <n v="27"/>
  </r>
  <r>
    <n v="77"/>
    <x v="4"/>
    <n v="7938"/>
    <n v="26"/>
    <s v=""/>
    <s v="O"/>
    <s v=""/>
    <s v=""/>
    <s v=""/>
    <s v=""/>
    <n v="8"/>
    <n v="34"/>
  </r>
  <r>
    <n v="77"/>
    <x v="5"/>
    <n v="7976"/>
    <n v="28"/>
    <s v=""/>
    <s v="A"/>
    <s v=""/>
    <s v=""/>
    <s v=""/>
    <s v=""/>
    <n v="4"/>
    <n v="32"/>
  </r>
  <r>
    <n v="77"/>
    <x v="6"/>
    <n v="7902"/>
    <n v="24"/>
    <s v=""/>
    <s v="F"/>
    <s v=""/>
    <s v=""/>
    <s v=""/>
    <s v=""/>
    <n v="1"/>
    <n v="25"/>
  </r>
  <r>
    <n v="77"/>
    <x v="7"/>
    <n v="7997"/>
    <n v="24"/>
    <s v=""/>
    <s v="R"/>
    <s v=""/>
    <s v=""/>
    <s v=""/>
    <s v=""/>
    <n v="5"/>
    <n v="29"/>
  </r>
  <r>
    <n v="77"/>
    <x v="8"/>
    <n v="7999"/>
    <n v="28"/>
    <s v="Y"/>
    <s v="A"/>
    <s v=""/>
    <s v=""/>
    <s v=""/>
    <s v=""/>
    <n v="3"/>
    <n v="31"/>
  </r>
  <r>
    <n v="77"/>
    <x v="9"/>
    <n v="7996"/>
    <n v="24"/>
    <s v=""/>
    <s v="F"/>
    <s v=""/>
    <s v=""/>
    <s v=""/>
    <s v=""/>
    <n v="13"/>
    <n v="37"/>
  </r>
  <r>
    <n v="77"/>
    <x v="10"/>
    <n v="8042"/>
    <n v="26"/>
    <s v=""/>
    <s v="O"/>
    <s v=""/>
    <s v=""/>
    <s v=""/>
    <s v=""/>
    <n v="15"/>
    <n v="41"/>
  </r>
  <r>
    <n v="77"/>
    <x v="11"/>
    <n v="8025"/>
    <n v="24"/>
    <s v=""/>
    <s v="D"/>
    <s v=""/>
    <s v=""/>
    <s v=""/>
    <s v=""/>
    <n v="42"/>
    <n v="66"/>
  </r>
  <r>
    <n v="77"/>
    <x v="12"/>
    <n v="8074"/>
    <n v="28"/>
    <s v=""/>
    <s v="D"/>
    <s v="R"/>
    <s v=""/>
    <s v=""/>
    <s v=""/>
    <n v="6"/>
    <n v="34"/>
  </r>
  <r>
    <n v="77"/>
    <x v="13"/>
    <n v="8039"/>
    <n v="28"/>
    <s v=""/>
    <s v="F"/>
    <s v=""/>
    <s v=""/>
    <s v="R"/>
    <s v=""/>
    <n v="136"/>
    <n v="164"/>
  </r>
  <r>
    <n v="77"/>
    <x v="14"/>
    <n v="8075"/>
    <n v="18"/>
    <s v=""/>
    <s v="O"/>
    <s v=""/>
    <s v=""/>
    <s v=""/>
    <s v=""/>
    <n v="4"/>
    <n v="22"/>
  </r>
  <r>
    <n v="77"/>
    <x v="15"/>
    <n v="8058"/>
    <n v="26"/>
    <s v=""/>
    <s v="F"/>
    <s v=""/>
    <s v=""/>
    <s v=""/>
    <s v=""/>
    <n v="5"/>
    <n v="31"/>
  </r>
  <r>
    <n v="77"/>
    <x v="16"/>
    <n v="8112"/>
    <n v="22"/>
    <s v=""/>
    <s v="D"/>
    <s v=""/>
    <s v="F"/>
    <s v=""/>
    <s v=""/>
    <n v="20"/>
    <n v="42"/>
  </r>
  <r>
    <n v="77"/>
    <x v="17"/>
    <n v="8060"/>
    <n v="14"/>
    <s v=""/>
    <s v="O"/>
    <s v=""/>
    <s v=""/>
    <s v=""/>
    <s v=""/>
    <n v="15.5"/>
    <n v="29.5"/>
  </r>
  <r>
    <n v="77"/>
    <x v="18"/>
    <n v="8165"/>
    <n v="22"/>
    <s v=""/>
    <s v="D"/>
    <s v=""/>
    <s v=""/>
    <s v=""/>
    <s v=""/>
    <n v="26"/>
    <n v="48"/>
  </r>
  <r>
    <n v="77"/>
    <x v="19"/>
    <n v="8156"/>
    <n v="24"/>
    <s v=""/>
    <s v="O"/>
    <s v=""/>
    <s v=""/>
    <s v=""/>
    <s v=""/>
    <n v="5"/>
    <n v="29"/>
  </r>
  <r>
    <n v="77"/>
    <x v="20"/>
    <n v="8222"/>
    <n v="16"/>
    <s v=""/>
    <s v=""/>
    <s v=""/>
    <s v=""/>
    <s v=""/>
    <s v=""/>
    <n v="0"/>
    <n v="16"/>
  </r>
  <r>
    <n v="77"/>
    <x v="21"/>
    <n v="8291"/>
    <n v="10"/>
    <s v=""/>
    <s v=""/>
    <s v=""/>
    <s v=""/>
    <s v=""/>
    <s v=""/>
    <n v="0"/>
    <n v="10"/>
  </r>
  <r>
    <n v="77"/>
    <x v="21"/>
    <n v="8334"/>
    <n v="29"/>
    <s v=""/>
    <s v="R"/>
    <s v="R"/>
    <s v=""/>
    <s v=""/>
    <s v=""/>
    <n v="2"/>
    <n v="31"/>
  </r>
  <r>
    <n v="77"/>
    <x v="22"/>
    <n v="8321"/>
    <n v="22"/>
    <s v=""/>
    <s v="A"/>
    <s v=""/>
    <s v=""/>
    <s v=""/>
    <s v=""/>
    <n v="12"/>
    <n v="34"/>
  </r>
  <r>
    <n v="77"/>
    <x v="23"/>
    <n v="8269"/>
    <n v="26"/>
    <s v=""/>
    <s v="O"/>
    <s v=""/>
    <s v=""/>
    <s v=""/>
    <s v=""/>
    <n v="2"/>
    <n v="28"/>
  </r>
  <r>
    <n v="77"/>
    <x v="24"/>
    <n v="8293"/>
    <n v="32"/>
    <s v=""/>
    <s v="D"/>
    <s v=""/>
    <s v=""/>
    <s v=""/>
    <s v=""/>
    <n v="1"/>
    <n v="33"/>
  </r>
  <r>
    <n v="77"/>
    <x v="25"/>
    <n v="8272"/>
    <n v="24"/>
    <s v=""/>
    <s v="D"/>
    <s v="O"/>
    <s v=""/>
    <s v=""/>
    <s v=""/>
    <n v="75"/>
    <n v="99"/>
  </r>
  <r>
    <n v="77"/>
    <x v="26"/>
    <n v="8277"/>
    <n v="28"/>
    <s v=""/>
    <s v="A"/>
    <s v=""/>
    <s v=""/>
    <s v=""/>
    <s v=""/>
    <n v="23"/>
    <n v="51"/>
  </r>
  <r>
    <n v="77"/>
    <x v="27"/>
    <n v="8344"/>
    <n v="24"/>
    <s v=""/>
    <s v="D"/>
    <s v=""/>
    <s v=""/>
    <s v=""/>
    <s v=""/>
    <n v="68"/>
    <n v="92"/>
  </r>
  <r>
    <n v="77"/>
    <x v="28"/>
    <n v="8345"/>
    <n v="28"/>
    <s v=""/>
    <s v="D"/>
    <s v=""/>
    <s v=""/>
    <s v=""/>
    <s v=""/>
    <n v="3"/>
    <n v="31"/>
  </r>
  <r>
    <n v="77"/>
    <x v="29"/>
    <n v="8356"/>
    <n v="24"/>
    <s v=""/>
    <s v=""/>
    <s v=""/>
    <s v=""/>
    <s v=""/>
    <s v=""/>
    <n v="11"/>
    <n v="35"/>
  </r>
  <r>
    <n v="77"/>
    <x v="30"/>
    <n v="8348"/>
    <n v="24"/>
    <s v=""/>
    <s v="D"/>
    <s v=""/>
    <s v=""/>
    <s v=""/>
    <s v=""/>
    <n v="24"/>
    <n v="48"/>
  </r>
  <r>
    <n v="77"/>
    <x v="31"/>
    <n v="8370"/>
    <n v="28"/>
    <s v="Y"/>
    <s v="D"/>
    <s v="R"/>
    <s v=""/>
    <s v="R"/>
    <s v=""/>
    <n v="42"/>
    <n v="70"/>
  </r>
  <r>
    <n v="77"/>
    <x v="32"/>
    <n v="8385"/>
    <n v="28"/>
    <s v=""/>
    <s v="R"/>
    <s v=""/>
    <s v=""/>
    <s v=""/>
    <s v=""/>
    <n v="13"/>
    <n v="41"/>
  </r>
  <r>
    <n v="77"/>
    <x v="33"/>
    <n v="8386"/>
    <n v="24"/>
    <s v=""/>
    <s v=""/>
    <s v=""/>
    <s v=""/>
    <s v=""/>
    <s v=""/>
    <n v="15"/>
    <n v="39"/>
  </r>
  <r>
    <n v="77"/>
    <x v="34"/>
    <n v="8428"/>
    <n v="26"/>
    <s v=""/>
    <s v="D"/>
    <s v=""/>
    <s v=""/>
    <s v=""/>
    <s v=""/>
    <n v="64"/>
    <n v="90"/>
  </r>
  <r>
    <n v="77"/>
    <x v="34"/>
    <n v="8437"/>
    <n v="29"/>
    <s v="Y"/>
    <s v="D"/>
    <s v=""/>
    <s v="O"/>
    <s v=""/>
    <s v=""/>
    <n v="28"/>
    <n v="57"/>
  </r>
  <r>
    <n v="77"/>
    <x v="34"/>
    <n v="8452"/>
    <n v="1"/>
    <s v=""/>
    <s v="D"/>
    <s v="R"/>
    <s v="O"/>
    <s v=""/>
    <s v=""/>
    <n v="284"/>
    <n v="285"/>
  </r>
  <r>
    <n v="77"/>
    <x v="35"/>
    <n v="8389"/>
    <n v="24"/>
    <s v=""/>
    <s v="A"/>
    <s v=""/>
    <s v=""/>
    <s v=""/>
    <s v=""/>
    <n v="4"/>
    <n v="28"/>
  </r>
  <r>
    <n v="77"/>
    <x v="36"/>
    <n v="8424"/>
    <n v="21"/>
    <s v=""/>
    <s v="O"/>
    <s v=""/>
    <s v=""/>
    <s v=""/>
    <s v=""/>
    <n v="14"/>
    <n v="35"/>
  </r>
  <r>
    <n v="77"/>
    <x v="36"/>
    <n v="8434"/>
    <n v="26"/>
    <s v=""/>
    <s v="R"/>
    <s v=""/>
    <s v=""/>
    <s v=""/>
    <s v=""/>
    <n v="4"/>
    <n v="30"/>
  </r>
  <r>
    <n v="77"/>
    <x v="36"/>
    <n v="8451"/>
    <n v="30"/>
    <s v=""/>
    <s v="A"/>
    <s v=""/>
    <s v=""/>
    <s v=""/>
    <s v=""/>
    <n v="88"/>
    <n v="118"/>
  </r>
  <r>
    <n v="77"/>
    <x v="36"/>
    <n v="8462"/>
    <n v="29"/>
    <s v=""/>
    <s v="A"/>
    <s v=""/>
    <s v=""/>
    <s v=""/>
    <s v=""/>
    <n v="2"/>
    <n v="31"/>
  </r>
  <r>
    <n v="77"/>
    <x v="36"/>
    <n v="8463"/>
    <n v="16"/>
    <s v=""/>
    <s v="D"/>
    <s v=""/>
    <s v=""/>
    <s v=""/>
    <s v=""/>
    <n v="1"/>
    <n v="17"/>
  </r>
  <r>
    <n v="77"/>
    <x v="36"/>
    <n v="8468"/>
    <n v="24"/>
    <s v=""/>
    <s v="D"/>
    <s v=""/>
    <s v=""/>
    <s v=""/>
    <s v=""/>
    <n v="4"/>
    <n v="28"/>
  </r>
  <r>
    <n v="77"/>
    <x v="37"/>
    <n v="8432"/>
    <n v="20"/>
    <s v=""/>
    <s v="D"/>
    <s v=""/>
    <s v=""/>
    <s v=""/>
    <s v=""/>
    <n v="22"/>
    <n v="42"/>
  </r>
  <r>
    <n v="77"/>
    <x v="38"/>
    <n v="8456"/>
    <n v="24"/>
    <s v="Y"/>
    <s v="D"/>
    <s v=""/>
    <s v=""/>
    <s v=""/>
    <s v=""/>
    <n v="10"/>
    <n v="34"/>
  </r>
  <r>
    <n v="77"/>
    <x v="39"/>
    <n v="8445"/>
    <n v="3"/>
    <s v="Y"/>
    <s v="D"/>
    <s v=""/>
    <s v=""/>
    <s v=""/>
    <s v=""/>
    <n v="7"/>
    <n v="10"/>
  </r>
  <r>
    <n v="77"/>
    <x v="40"/>
    <n v="8448"/>
    <n v="1"/>
    <s v=""/>
    <s v=""/>
    <s v=""/>
    <s v=""/>
    <s v=""/>
    <s v=""/>
    <n v="12"/>
    <n v="13"/>
  </r>
  <r>
    <n v="77"/>
    <x v="41"/>
    <n v="8447"/>
    <n v="24"/>
    <s v="Y"/>
    <s v="D"/>
    <s v=""/>
    <s v=""/>
    <s v=""/>
    <s v=""/>
    <n v="96"/>
    <n v="120"/>
  </r>
  <r>
    <n v="77"/>
    <x v="41"/>
    <n v="8472"/>
    <n v="132"/>
    <s v="Y"/>
    <s v="D"/>
    <s v=""/>
    <s v="R"/>
    <s v="R"/>
    <s v=""/>
    <n v="0"/>
    <n v="132"/>
  </r>
  <r>
    <n v="77"/>
    <x v="42"/>
    <n v="8464"/>
    <n v="24"/>
    <s v="Y"/>
    <s v="D"/>
    <s v=""/>
    <s v=""/>
    <s v=""/>
    <s v=""/>
    <n v="0"/>
    <n v="24"/>
  </r>
  <r>
    <n v="77"/>
    <x v="43"/>
    <n v="8523"/>
    <n v="22"/>
    <s v=""/>
    <s v="D"/>
    <s v=""/>
    <s v=""/>
    <s v=""/>
    <s v=""/>
    <n v="4"/>
    <n v="26"/>
  </r>
  <r>
    <n v="77"/>
    <x v="44"/>
    <n v="8473"/>
    <n v="26"/>
    <s v="Y"/>
    <s v="D"/>
    <s v=""/>
    <s v=""/>
    <s v="R"/>
    <s v=""/>
    <n v="32"/>
    <n v="58"/>
  </r>
  <r>
    <n v="77"/>
    <x v="45"/>
    <n v="8493"/>
    <n v="28"/>
    <s v="Y"/>
    <s v="D"/>
    <s v=""/>
    <s v=""/>
    <s v=""/>
    <s v=""/>
    <n v="9"/>
    <n v="37"/>
  </r>
  <r>
    <n v="77"/>
    <x v="46"/>
    <n v="8486"/>
    <n v="85"/>
    <s v="Y"/>
    <s v="D"/>
    <s v=""/>
    <s v=""/>
    <s v=""/>
    <s v=""/>
    <n v="37"/>
    <n v="122"/>
  </r>
  <r>
    <n v="77"/>
    <x v="46"/>
    <n v="8505"/>
    <m/>
    <s v=""/>
    <s v=""/>
    <s v=""/>
    <s v=""/>
    <s v=""/>
    <s v=""/>
    <n v="0"/>
    <n v="0"/>
  </r>
  <r>
    <n v="77"/>
    <x v="46"/>
    <n v="8582"/>
    <n v="6"/>
    <s v=""/>
    <s v="D"/>
    <s v=""/>
    <s v=""/>
    <s v=""/>
    <s v=""/>
    <n v="22"/>
    <n v="28"/>
  </r>
  <r>
    <n v="77"/>
    <x v="47"/>
    <n v="8525"/>
    <n v="26"/>
    <s v=""/>
    <s v="O"/>
    <s v=""/>
    <s v=""/>
    <s v=""/>
    <s v=""/>
    <n v="1"/>
    <n v="27"/>
  </r>
  <r>
    <n v="77"/>
    <x v="48"/>
    <n v="8521"/>
    <n v="22"/>
    <s v="Y"/>
    <s v="D"/>
    <s v="R"/>
    <s v=""/>
    <s v=""/>
    <s v=""/>
    <n v="25"/>
    <n v="47"/>
  </r>
  <r>
    <n v="77"/>
    <x v="49"/>
    <n v="8524"/>
    <n v="18"/>
    <s v="Y"/>
    <s v="D"/>
    <s v=""/>
    <s v=""/>
    <s v=""/>
    <s v=""/>
    <n v="10"/>
    <n v="28"/>
  </r>
  <r>
    <n v="77"/>
    <x v="50"/>
    <n v="8543"/>
    <n v="6"/>
    <s v=""/>
    <s v="A"/>
    <s v=""/>
    <s v=""/>
    <s v=""/>
    <s v=""/>
    <n v="1"/>
    <n v="7"/>
  </r>
  <r>
    <n v="77"/>
    <x v="51"/>
    <n v="8568"/>
    <n v="20"/>
    <s v=""/>
    <s v="D"/>
    <s v=""/>
    <s v=""/>
    <s v=""/>
    <s v=""/>
    <n v="0"/>
    <n v="20"/>
  </r>
  <r>
    <n v="77"/>
    <x v="52"/>
    <n v="8567"/>
    <n v="26"/>
    <s v="Y"/>
    <s v="D"/>
    <s v="R"/>
    <s v=""/>
    <s v=""/>
    <s v=""/>
    <n v="2"/>
    <n v="28"/>
  </r>
  <r>
    <n v="77"/>
    <x v="53"/>
    <n v="8612"/>
    <n v="20"/>
    <s v="Y"/>
    <s v="D"/>
    <s v="R"/>
    <s v=""/>
    <s v=""/>
    <s v=""/>
    <n v="7"/>
    <n v="27"/>
  </r>
  <r>
    <n v="77"/>
    <x v="54"/>
    <n v="9188"/>
    <n v="28"/>
    <s v=""/>
    <s v="D"/>
    <s v=""/>
    <s v=""/>
    <s v=""/>
    <s v=""/>
    <n v="76"/>
    <n v="104"/>
  </r>
  <r>
    <n v="77"/>
    <x v="55"/>
    <n v="9175"/>
    <n v="6"/>
    <s v=""/>
    <s v="D"/>
    <s v=""/>
    <s v=""/>
    <s v=""/>
    <s v=""/>
    <n v="80"/>
    <n v="86"/>
  </r>
  <r>
    <n v="77"/>
    <x v="56"/>
    <n v="9190"/>
    <n v="12"/>
    <s v=""/>
    <s v="D"/>
    <s v=""/>
    <s v=""/>
    <s v=""/>
    <s v=""/>
    <n v="51"/>
    <n v="63"/>
  </r>
  <r>
    <n v="77"/>
    <x v="57"/>
    <n v="8614"/>
    <n v="6"/>
    <s v="Y"/>
    <s v="D"/>
    <s v=""/>
    <s v=""/>
    <s v="R"/>
    <s v=""/>
    <n v="25"/>
    <n v="31"/>
  </r>
  <r>
    <n v="77"/>
    <x v="58"/>
    <n v="8590"/>
    <n v="26"/>
    <s v="Y"/>
    <s v="D"/>
    <s v=""/>
    <s v=""/>
    <s v=""/>
    <s v=""/>
    <n v="4"/>
    <n v="30"/>
  </r>
  <r>
    <n v="77"/>
    <x v="59"/>
    <n v="8606"/>
    <n v="20"/>
    <s v=""/>
    <s v="F"/>
    <s v=""/>
    <s v=""/>
    <s v=""/>
    <s v=""/>
    <n v="51"/>
    <n v="71"/>
  </r>
  <r>
    <n v="77"/>
    <x v="60"/>
    <n v="8637"/>
    <n v="14"/>
    <s v=""/>
    <s v=""/>
    <s v=""/>
    <s v=""/>
    <s v=""/>
    <s v=""/>
    <n v="3"/>
    <n v="17"/>
  </r>
  <r>
    <n v="77"/>
    <x v="60"/>
    <n v="8731"/>
    <n v="14"/>
    <s v=""/>
    <s v=""/>
    <s v=""/>
    <s v=""/>
    <s v=""/>
    <s v=""/>
    <n v="7"/>
    <n v="21"/>
  </r>
  <r>
    <n v="77"/>
    <x v="61"/>
    <n v="8634"/>
    <n v="24"/>
    <s v="Y"/>
    <s v="D"/>
    <s v="R"/>
    <s v=""/>
    <s v=""/>
    <s v=""/>
    <n v="15"/>
    <n v="39"/>
  </r>
  <r>
    <n v="77"/>
    <x v="62"/>
    <n v="8641"/>
    <n v="32"/>
    <s v="Y"/>
    <s v="D"/>
    <s v=""/>
    <s v=""/>
    <s v=""/>
    <s v=""/>
    <n v="0"/>
    <n v="32"/>
  </r>
  <r>
    <n v="77"/>
    <x v="63"/>
    <n v="8704"/>
    <n v="1"/>
    <s v=""/>
    <s v=""/>
    <s v=""/>
    <s v=""/>
    <s v=""/>
    <s v=""/>
    <n v="1"/>
    <n v="2"/>
  </r>
  <r>
    <n v="77"/>
    <x v="64"/>
    <n v="8654"/>
    <n v="16"/>
    <s v=""/>
    <s v="D"/>
    <s v=""/>
    <s v=""/>
    <s v=""/>
    <s v=""/>
    <n v="5"/>
    <n v="21"/>
  </r>
  <r>
    <n v="77"/>
    <x v="65"/>
    <n v="8732"/>
    <n v="14"/>
    <s v=""/>
    <s v="D"/>
    <s v=""/>
    <s v=""/>
    <s v=""/>
    <s v=""/>
    <n v="7"/>
    <n v="21"/>
  </r>
  <r>
    <n v="77"/>
    <x v="66"/>
    <n v="9214"/>
    <n v="2"/>
    <s v=""/>
    <s v="D"/>
    <s v=""/>
    <s v=""/>
    <s v=""/>
    <s v=""/>
    <n v="1"/>
    <n v="3"/>
  </r>
  <r>
    <n v="77"/>
    <x v="67"/>
    <n v="9193"/>
    <n v="6"/>
    <s v=""/>
    <s v=""/>
    <s v=""/>
    <s v=""/>
    <s v=""/>
    <s v=""/>
    <n v="2"/>
    <n v="8"/>
  </r>
  <r>
    <n v="77"/>
    <x v="68"/>
    <n v="9162"/>
    <n v="20"/>
    <s v=""/>
    <s v="R"/>
    <s v=""/>
    <s v=""/>
    <s v=""/>
    <s v=""/>
    <n v="68"/>
    <n v="88"/>
  </r>
  <r>
    <n v="77"/>
    <x v="69"/>
    <n v="9205"/>
    <n v="24"/>
    <s v=""/>
    <s v="R"/>
    <s v=""/>
    <s v=""/>
    <s v=""/>
    <s v=""/>
    <n v="22"/>
    <n v="46"/>
  </r>
  <r>
    <n v="77"/>
    <x v="70"/>
    <n v="9226"/>
    <n v="4"/>
    <s v=""/>
    <s v="D"/>
    <s v=""/>
    <s v=""/>
    <s v=""/>
    <s v=""/>
    <n v="38"/>
    <n v="42"/>
  </r>
  <r>
    <n v="77"/>
    <x v="71"/>
    <n v="9267"/>
    <n v="16"/>
    <s v=""/>
    <s v="F"/>
    <s v=""/>
    <s v=""/>
    <s v=""/>
    <s v=""/>
    <n v="109"/>
    <n v="125"/>
  </r>
  <r>
    <n v="77"/>
    <x v="72"/>
    <n v="9201"/>
    <n v="5"/>
    <s v=""/>
    <s v=""/>
    <s v=""/>
    <s v=""/>
    <s v=""/>
    <s v=""/>
    <n v="20"/>
    <n v="25"/>
  </r>
  <r>
    <n v="77"/>
    <x v="73"/>
    <n v="9186"/>
    <n v="26"/>
    <s v=""/>
    <s v="D"/>
    <s v=""/>
    <s v=""/>
    <s v=""/>
    <s v=""/>
    <n v="1"/>
    <n v="27"/>
  </r>
  <r>
    <n v="77"/>
    <x v="74"/>
    <n v="9185"/>
    <n v="6"/>
    <s v=""/>
    <s v="F"/>
    <s v=""/>
    <s v=""/>
    <s v=""/>
    <s v=""/>
    <n v="27"/>
    <n v="33"/>
  </r>
  <r>
    <n v="77"/>
    <x v="75"/>
    <n v="9170"/>
    <n v="6"/>
    <s v=""/>
    <s v="D"/>
    <s v=""/>
    <s v="R"/>
    <s v=""/>
    <s v=""/>
    <n v="47"/>
    <n v="53"/>
  </r>
  <r>
    <n v="77"/>
    <x v="76"/>
    <n v="9157"/>
    <n v="8"/>
    <s v=""/>
    <s v="F"/>
    <s v=""/>
    <s v=""/>
    <s v=""/>
    <s v=""/>
    <n v="96"/>
    <n v="104"/>
  </r>
  <r>
    <n v="77"/>
    <x v="76"/>
    <n v="9202"/>
    <n v="2"/>
    <s v=""/>
    <s v="D"/>
    <s v=""/>
    <s v=""/>
    <s v=""/>
    <s v=""/>
    <n v="19"/>
    <n v="21"/>
  </r>
  <r>
    <n v="77"/>
    <x v="77"/>
    <n v="9195"/>
    <n v="4"/>
    <s v=""/>
    <s v="F"/>
    <s v=""/>
    <s v=""/>
    <s v=""/>
    <s v=""/>
    <n v="17"/>
    <n v="21"/>
  </r>
  <r>
    <n v="77"/>
    <x v="78"/>
    <n v="9168"/>
    <n v="16"/>
    <s v=""/>
    <s v="O"/>
    <s v=""/>
    <s v=""/>
    <s v=""/>
    <s v=""/>
    <n v="0"/>
    <n v="16"/>
  </r>
  <r>
    <n v="77"/>
    <x v="78"/>
    <n v="9268"/>
    <n v="10"/>
    <s v=""/>
    <s v=""/>
    <s v=""/>
    <s v=""/>
    <s v=""/>
    <s v=""/>
    <n v="12"/>
    <n v="22"/>
  </r>
  <r>
    <n v="77"/>
    <x v="79"/>
    <n v="9156"/>
    <n v="22"/>
    <s v=""/>
    <s v="O"/>
    <s v=""/>
    <s v=""/>
    <s v=""/>
    <s v=""/>
    <n v="93"/>
    <n v="115"/>
  </r>
  <r>
    <n v="77"/>
    <x v="80"/>
    <n v="9196"/>
    <n v="20"/>
    <s v=""/>
    <s v="R"/>
    <s v=""/>
    <s v=""/>
    <s v=""/>
    <s v=""/>
    <n v="53"/>
    <n v="73"/>
  </r>
  <r>
    <n v="77"/>
    <x v="81"/>
    <n v="9338"/>
    <n v="2"/>
    <s v=""/>
    <s v="D"/>
    <s v=""/>
    <s v=""/>
    <s v=""/>
    <s v=""/>
    <n v="111"/>
    <n v="113"/>
  </r>
  <r>
    <n v="77"/>
    <x v="82"/>
    <n v="9210"/>
    <n v="20"/>
    <s v=""/>
    <s v="F"/>
    <s v=""/>
    <s v=""/>
    <s v=""/>
    <s v=""/>
    <n v="329"/>
    <n v="349"/>
  </r>
  <r>
    <n v="77"/>
    <x v="83"/>
    <n v="9181"/>
    <n v="10"/>
    <s v=""/>
    <s v="D"/>
    <s v=""/>
    <s v=""/>
    <s v=""/>
    <s v=""/>
    <n v="114"/>
    <n v="124"/>
  </r>
  <r>
    <n v="77"/>
    <x v="84"/>
    <n v="9182"/>
    <n v="12"/>
    <s v=""/>
    <s v="D"/>
    <s v=""/>
    <s v=""/>
    <s v=""/>
    <s v=""/>
    <n v="12"/>
    <n v="24"/>
  </r>
  <r>
    <n v="77"/>
    <x v="85"/>
    <n v="9191"/>
    <n v="16"/>
    <s v=""/>
    <s v="A"/>
    <s v=""/>
    <s v=""/>
    <s v=""/>
    <s v=""/>
    <n v="82"/>
    <n v="98"/>
  </r>
  <r>
    <n v="77"/>
    <x v="86"/>
    <n v="9197"/>
    <n v="4"/>
    <s v=""/>
    <s v="F"/>
    <s v=""/>
    <s v=""/>
    <s v=""/>
    <s v=""/>
    <n v="9"/>
    <n v="13"/>
  </r>
  <r>
    <n v="77"/>
    <x v="87"/>
    <n v="9295"/>
    <n v="10"/>
    <s v=""/>
    <s v=""/>
    <s v=""/>
    <s v=""/>
    <s v=""/>
    <s v=""/>
    <n v="5"/>
    <n v="15"/>
  </r>
  <r>
    <n v="77"/>
    <x v="88"/>
    <n v="9199"/>
    <n v="2"/>
    <s v=""/>
    <s v="D"/>
    <s v=""/>
    <s v=""/>
    <s v=""/>
    <s v=""/>
    <n v="0"/>
    <n v="2"/>
  </r>
  <r>
    <n v="77"/>
    <x v="89"/>
    <n v="9222"/>
    <n v="28"/>
    <s v=""/>
    <s v="R"/>
    <s v=""/>
    <s v=""/>
    <s v=""/>
    <s v=""/>
    <n v="18"/>
    <n v="46"/>
  </r>
  <r>
    <n v="77"/>
    <x v="90"/>
    <n v="9212"/>
    <n v="8"/>
    <s v=""/>
    <s v=""/>
    <s v=""/>
    <s v=""/>
    <s v=""/>
    <s v=""/>
    <n v="84"/>
    <n v="92"/>
  </r>
  <r>
    <n v="77"/>
    <x v="91"/>
    <n v="9220"/>
    <n v="4"/>
    <s v=""/>
    <s v="D"/>
    <s v=""/>
    <s v=""/>
    <s v=""/>
    <s v=""/>
    <n v="9"/>
    <n v="13"/>
  </r>
  <r>
    <n v="77"/>
    <x v="92"/>
    <n v="9218"/>
    <n v="20"/>
    <s v=""/>
    <s v="D"/>
    <s v=""/>
    <s v=""/>
    <s v=""/>
    <s v=""/>
    <n v="13"/>
    <n v="33"/>
  </r>
  <r>
    <n v="77"/>
    <x v="93"/>
    <n v="9209"/>
    <n v="28"/>
    <s v=""/>
    <s v="D"/>
    <s v=""/>
    <s v=""/>
    <s v=""/>
    <s v=""/>
    <n v="108"/>
    <n v="136"/>
  </r>
  <r>
    <n v="77"/>
    <x v="94"/>
    <n v="9223"/>
    <n v="8"/>
    <s v=""/>
    <s v="D"/>
    <s v=""/>
    <s v=""/>
    <s v=""/>
    <s v=""/>
    <n v="19"/>
    <n v="27"/>
  </r>
  <r>
    <n v="77"/>
    <x v="95"/>
    <n v="9213"/>
    <n v="2"/>
    <s v=""/>
    <s v="R"/>
    <s v=""/>
    <s v=""/>
    <s v=""/>
    <s v=""/>
    <n v="8"/>
    <n v="10"/>
  </r>
  <r>
    <n v="77"/>
    <x v="96"/>
    <n v="9225"/>
    <n v="1"/>
    <s v=""/>
    <s v=""/>
    <s v=""/>
    <s v=""/>
    <s v=""/>
    <s v=""/>
    <n v="1"/>
    <n v="2"/>
  </r>
  <r>
    <n v="77"/>
    <x v="97"/>
    <n v="9216"/>
    <n v="5"/>
    <s v=""/>
    <s v=""/>
    <s v=""/>
    <s v=""/>
    <s v=""/>
    <s v=""/>
    <n v="3"/>
    <n v="8"/>
  </r>
  <r>
    <n v="77"/>
    <x v="98"/>
    <n v="9283"/>
    <n v="1"/>
    <s v=""/>
    <s v=""/>
    <s v=""/>
    <s v=""/>
    <s v=""/>
    <s v=""/>
    <n v="3"/>
    <n v="4"/>
  </r>
  <r>
    <n v="77"/>
    <x v="99"/>
    <n v="9219"/>
    <n v="20"/>
    <s v=""/>
    <s v=""/>
    <s v=""/>
    <s v=""/>
    <s v=""/>
    <s v=""/>
    <n v="94"/>
    <n v="114"/>
  </r>
  <r>
    <n v="77"/>
    <x v="100"/>
    <n v="9228"/>
    <n v="24"/>
    <s v=""/>
    <s v=""/>
    <s v=""/>
    <s v=""/>
    <s v=""/>
    <s v=""/>
    <n v="8"/>
    <n v="32"/>
  </r>
  <r>
    <n v="77"/>
    <x v="101"/>
    <n v="9229"/>
    <n v="32"/>
    <s v=""/>
    <s v="F"/>
    <s v=""/>
    <s v=""/>
    <s v=""/>
    <s v=""/>
    <n v="245"/>
    <n v="277"/>
  </r>
  <r>
    <n v="77"/>
    <x v="102"/>
    <n v="9221"/>
    <n v="8"/>
    <s v=""/>
    <s v=""/>
    <s v=""/>
    <s v=""/>
    <s v=""/>
    <s v=""/>
    <n v="14"/>
    <n v="22"/>
  </r>
  <r>
    <n v="77"/>
    <x v="102"/>
    <n v="9250"/>
    <n v="2"/>
    <s v=""/>
    <s v=""/>
    <s v=""/>
    <s v=""/>
    <s v=""/>
    <s v=""/>
    <n v="0"/>
    <n v="2"/>
  </r>
  <r>
    <n v="77"/>
    <x v="102"/>
    <n v="9290"/>
    <n v="8"/>
    <s v=""/>
    <s v="R"/>
    <s v=""/>
    <s v=""/>
    <s v=""/>
    <s v=""/>
    <n v="41"/>
    <n v="49"/>
  </r>
  <r>
    <n v="77"/>
    <x v="103"/>
    <n v="9224"/>
    <n v="10"/>
    <s v=""/>
    <s v="R"/>
    <s v=""/>
    <s v=""/>
    <s v=""/>
    <s v=""/>
    <n v="42"/>
    <n v="52"/>
  </r>
  <r>
    <n v="77"/>
    <x v="104"/>
    <n v="9285"/>
    <n v="1"/>
    <s v=""/>
    <s v=""/>
    <s v=""/>
    <s v=""/>
    <s v=""/>
    <s v=""/>
    <n v="1"/>
    <n v="2"/>
  </r>
  <r>
    <n v="77"/>
    <x v="105"/>
    <n v="9244"/>
    <n v="8"/>
    <s v=""/>
    <s v=""/>
    <s v=""/>
    <s v=""/>
    <s v=""/>
    <s v=""/>
    <n v="25"/>
    <n v="33"/>
  </r>
  <r>
    <n v="77"/>
    <x v="106"/>
    <n v="9270"/>
    <n v="2"/>
    <s v=""/>
    <s v="F"/>
    <s v=""/>
    <s v=""/>
    <s v=""/>
    <s v=""/>
    <n v="23"/>
    <n v="25"/>
  </r>
  <r>
    <n v="77"/>
    <x v="107"/>
    <n v="9300"/>
    <n v="1"/>
    <s v=""/>
    <s v=""/>
    <s v=""/>
    <s v=""/>
    <s v=""/>
    <s v=""/>
    <n v="3"/>
    <n v="4"/>
  </r>
  <r>
    <n v="77"/>
    <x v="108"/>
    <n v="9253"/>
    <n v="20"/>
    <s v=""/>
    <s v="D"/>
    <s v=""/>
    <s v=""/>
    <s v=""/>
    <s v=""/>
    <n v="170"/>
    <n v="190"/>
  </r>
  <r>
    <n v="77"/>
    <x v="109"/>
    <n v="9269"/>
    <n v="22"/>
    <s v=""/>
    <s v="F"/>
    <s v=""/>
    <s v=""/>
    <s v=""/>
    <s v=""/>
    <n v="168"/>
    <n v="190"/>
  </r>
  <r>
    <n v="77"/>
    <x v="110"/>
    <n v="9200"/>
    <n v="6"/>
    <s v=""/>
    <s v="D"/>
    <s v=""/>
    <s v=""/>
    <s v=""/>
    <s v=""/>
    <n v="30"/>
    <n v="36"/>
  </r>
  <r>
    <n v="77"/>
    <x v="110"/>
    <n v="9286"/>
    <n v="1"/>
    <s v=""/>
    <s v=""/>
    <s v=""/>
    <s v=""/>
    <s v=""/>
    <s v=""/>
    <n v="2"/>
    <n v="3"/>
  </r>
  <r>
    <n v="77"/>
    <x v="111"/>
    <n v="9273"/>
    <n v="12"/>
    <s v=""/>
    <s v="D"/>
    <s v=""/>
    <s v=""/>
    <s v=""/>
    <s v=""/>
    <n v="45"/>
    <n v="57"/>
  </r>
  <r>
    <n v="77"/>
    <x v="112"/>
    <n v="9272"/>
    <n v="1"/>
    <s v="Y"/>
    <s v="D"/>
    <s v=""/>
    <s v=""/>
    <s v="R"/>
    <s v=""/>
    <n v="5"/>
    <n v="6"/>
  </r>
  <r>
    <n v="77"/>
    <x v="113"/>
    <n v="9274"/>
    <n v="6"/>
    <s v=""/>
    <s v=""/>
    <s v=""/>
    <s v=""/>
    <s v=""/>
    <s v=""/>
    <n v="4"/>
    <n v="10"/>
  </r>
  <r>
    <n v="77"/>
    <x v="114"/>
    <n v="9277"/>
    <n v="10"/>
    <s v=""/>
    <s v="F"/>
    <s v=""/>
    <s v=""/>
    <s v=""/>
    <s v=""/>
    <n v="119"/>
    <n v="129"/>
  </r>
  <r>
    <n v="77"/>
    <x v="115"/>
    <n v="9278"/>
    <n v="21"/>
    <s v=""/>
    <s v="A"/>
    <s v=""/>
    <s v=""/>
    <s v=""/>
    <s v=""/>
    <n v="173"/>
    <n v="194"/>
  </r>
  <r>
    <n v="77"/>
    <x v="116"/>
    <n v="9284"/>
    <n v="1"/>
    <s v=""/>
    <s v="D"/>
    <s v=""/>
    <s v=""/>
    <s v=""/>
    <s v=""/>
    <n v="14"/>
    <n v="15"/>
  </r>
  <r>
    <n v="77"/>
    <x v="117"/>
    <n v="9281"/>
    <n v="2"/>
    <s v=""/>
    <s v=""/>
    <s v=""/>
    <s v=""/>
    <s v=""/>
    <s v=""/>
    <n v="2"/>
    <n v="4"/>
  </r>
  <r>
    <n v="77"/>
    <x v="118"/>
    <n v="9280"/>
    <n v="6"/>
    <s v=""/>
    <s v="R"/>
    <s v=""/>
    <s v=""/>
    <s v=""/>
    <s v=""/>
    <n v="34"/>
    <n v="40"/>
  </r>
  <r>
    <n v="77"/>
    <x v="119"/>
    <n v="9282"/>
    <n v="5"/>
    <s v=""/>
    <s v=""/>
    <s v=""/>
    <s v=""/>
    <s v=""/>
    <s v=""/>
    <n v="47"/>
    <n v="52"/>
  </r>
  <r>
    <n v="77"/>
    <x v="120"/>
    <n v="9297"/>
    <n v="12"/>
    <s v=""/>
    <s v="F"/>
    <s v=""/>
    <s v=""/>
    <s v=""/>
    <s v=""/>
    <n v="88"/>
    <n v="100"/>
  </r>
  <r>
    <n v="77"/>
    <x v="121"/>
    <n v="9334"/>
    <n v="6"/>
    <s v=""/>
    <s v=""/>
    <s v=""/>
    <s v=""/>
    <s v=""/>
    <s v=""/>
    <n v="0"/>
    <n v="6"/>
  </r>
  <r>
    <n v="77"/>
    <x v="121"/>
    <n v="9467"/>
    <n v="2"/>
    <s v=""/>
    <s v=""/>
    <s v=""/>
    <s v=""/>
    <s v=""/>
    <s v=""/>
    <n v="0"/>
    <n v="2"/>
  </r>
  <r>
    <n v="77"/>
    <x v="122"/>
    <n v="9301"/>
    <n v="14"/>
    <s v=""/>
    <s v=""/>
    <s v=""/>
    <s v=""/>
    <s v=""/>
    <s v=""/>
    <n v="0"/>
    <n v="14"/>
  </r>
  <r>
    <n v="77"/>
    <x v="123"/>
    <n v="9305"/>
    <n v="6"/>
    <s v=""/>
    <s v="D"/>
    <s v=""/>
    <s v=""/>
    <s v=""/>
    <s v=""/>
    <n v="106"/>
    <n v="112"/>
  </r>
  <r>
    <n v="77"/>
    <x v="124"/>
    <n v="9312"/>
    <n v="6"/>
    <s v=""/>
    <s v=""/>
    <s v=""/>
    <s v=""/>
    <s v=""/>
    <s v=""/>
    <n v="35"/>
    <n v="41"/>
  </r>
  <r>
    <n v="77"/>
    <x v="125"/>
    <n v="9331"/>
    <n v="4"/>
    <s v=""/>
    <s v=""/>
    <s v=""/>
    <s v=""/>
    <s v=""/>
    <s v=""/>
    <n v="4"/>
    <n v="8"/>
  </r>
  <r>
    <n v="77"/>
    <x v="126"/>
    <n v="9319"/>
    <n v="26"/>
    <s v=""/>
    <s v="R"/>
    <s v=""/>
    <s v=""/>
    <s v=""/>
    <s v=""/>
    <n v="0"/>
    <n v="26"/>
  </r>
  <r>
    <n v="77"/>
    <x v="127"/>
    <n v="9318"/>
    <n v="6"/>
    <s v=""/>
    <s v="D"/>
    <s v=""/>
    <s v=""/>
    <s v=""/>
    <s v=""/>
    <n v="68"/>
    <n v="74"/>
  </r>
  <r>
    <n v="77"/>
    <x v="128"/>
    <n v="9316"/>
    <n v="10"/>
    <s v=""/>
    <s v="F"/>
    <s v=""/>
    <s v=""/>
    <s v=""/>
    <s v=""/>
    <n v="77"/>
    <n v="87"/>
  </r>
  <r>
    <n v="77"/>
    <x v="129"/>
    <n v="9333"/>
    <n v="6"/>
    <s v=""/>
    <s v="F"/>
    <s v=""/>
    <s v=""/>
    <s v=""/>
    <s v=""/>
    <n v="25"/>
    <n v="31"/>
  </r>
  <r>
    <n v="77"/>
    <x v="130"/>
    <n v="9511"/>
    <n v="26"/>
    <s v=""/>
    <s v="D"/>
    <s v=""/>
    <s v=""/>
    <s v=""/>
    <s v=""/>
    <n v="198"/>
    <n v="224"/>
  </r>
  <r>
    <n v="77"/>
    <x v="131"/>
    <n v="9380"/>
    <n v="35"/>
    <s v=""/>
    <s v=""/>
    <s v=""/>
    <s v=""/>
    <s v=""/>
    <s v=""/>
    <n v="66"/>
    <n v="101"/>
  </r>
  <r>
    <n v="77"/>
    <x v="132"/>
    <n v="9376"/>
    <n v="0"/>
    <s v=""/>
    <s v="D"/>
    <s v=""/>
    <s v=""/>
    <s v=""/>
    <s v=""/>
    <n v="7"/>
    <n v="7"/>
  </r>
  <r>
    <n v="77"/>
    <x v="133"/>
    <n v="9423"/>
    <n v="6"/>
    <s v=""/>
    <s v="F"/>
    <s v=""/>
    <s v=""/>
    <s v=""/>
    <s v=""/>
    <n v="36"/>
    <n v="42"/>
  </r>
  <r>
    <n v="77"/>
    <x v="134"/>
    <n v="9379"/>
    <n v="0"/>
    <s v="Y"/>
    <s v="D"/>
    <s v="O"/>
    <s v=""/>
    <s v=""/>
    <s v=""/>
    <n v="1"/>
    <n v="1"/>
  </r>
  <r>
    <n v="77"/>
    <x v="135"/>
    <n v="9389"/>
    <n v="2"/>
    <s v=""/>
    <s v="A"/>
    <s v=""/>
    <s v=""/>
    <s v=""/>
    <s v=""/>
    <n v="15"/>
    <n v="17"/>
  </r>
  <r>
    <n v="77"/>
    <x v="136"/>
    <n v="9436"/>
    <n v="2"/>
    <s v=""/>
    <s v=""/>
    <s v=""/>
    <s v=""/>
    <s v=""/>
    <s v=""/>
    <n v="0"/>
    <n v="2"/>
  </r>
  <r>
    <n v="77"/>
    <x v="137"/>
    <n v="9421"/>
    <n v="4"/>
    <s v=""/>
    <s v="F"/>
    <s v=""/>
    <s v=""/>
    <s v=""/>
    <s v=""/>
    <n v="2"/>
    <n v="6"/>
  </r>
  <r>
    <n v="77"/>
    <x v="138"/>
    <n v="9422"/>
    <n v="6"/>
    <s v=""/>
    <s v=""/>
    <s v=""/>
    <s v=""/>
    <s v=""/>
    <s v=""/>
    <n v="0"/>
    <n v="6"/>
  </r>
  <r>
    <n v="77"/>
    <x v="139"/>
    <n v="9385"/>
    <n v="16"/>
    <s v=""/>
    <s v="F"/>
    <s v=""/>
    <s v=""/>
    <s v=""/>
    <s v=""/>
    <n v="48"/>
    <n v="64"/>
  </r>
  <r>
    <n v="77"/>
    <x v="139"/>
    <n v="9420"/>
    <n v="8"/>
    <s v=""/>
    <s v="F"/>
    <s v=""/>
    <s v=""/>
    <s v=""/>
    <s v=""/>
    <n v="34"/>
    <n v="42"/>
  </r>
  <r>
    <n v="77"/>
    <x v="140"/>
    <n v="9447"/>
    <n v="16"/>
    <s v=""/>
    <s v=""/>
    <s v=""/>
    <s v=""/>
    <s v=""/>
    <s v=""/>
    <n v="31"/>
    <n v="47"/>
  </r>
  <r>
    <n v="77"/>
    <x v="141"/>
    <n v="9424"/>
    <n v="2"/>
    <s v=""/>
    <s v="R"/>
    <s v=""/>
    <s v=""/>
    <s v=""/>
    <s v=""/>
    <n v="8"/>
    <n v="10"/>
  </r>
  <r>
    <n v="77"/>
    <x v="142"/>
    <n v="9462"/>
    <n v="1"/>
    <s v=""/>
    <s v=""/>
    <s v=""/>
    <s v=""/>
    <s v=""/>
    <s v=""/>
    <n v="0"/>
    <n v="1"/>
  </r>
  <r>
    <n v="77"/>
    <x v="143"/>
    <n v="9408"/>
    <n v="2"/>
    <s v=""/>
    <s v="F"/>
    <s v=""/>
    <s v=""/>
    <s v=""/>
    <s v=""/>
    <n v="6"/>
    <n v="8"/>
  </r>
  <r>
    <n v="77"/>
    <x v="144"/>
    <n v="9445"/>
    <n v="2"/>
    <s v=""/>
    <s v=""/>
    <s v=""/>
    <s v=""/>
    <s v=""/>
    <s v=""/>
    <n v="2"/>
    <n v="4"/>
  </r>
  <r>
    <n v="77"/>
    <x v="144"/>
    <n v="9460"/>
    <n v="16"/>
    <s v=""/>
    <s v="D"/>
    <s v=""/>
    <s v=""/>
    <s v=""/>
    <s v=""/>
    <n v="97"/>
    <n v="113"/>
  </r>
  <r>
    <n v="77"/>
    <x v="145"/>
    <n v="9412"/>
    <n v="6"/>
    <s v=""/>
    <s v="O"/>
    <s v=""/>
    <s v=""/>
    <s v=""/>
    <s v=""/>
    <n v="10"/>
    <n v="16"/>
  </r>
  <r>
    <n v="77"/>
    <x v="146"/>
    <n v="9452"/>
    <n v="6"/>
    <s v=""/>
    <s v=""/>
    <s v=""/>
    <s v=""/>
    <s v=""/>
    <s v=""/>
    <n v="23"/>
    <n v="29"/>
  </r>
  <r>
    <n v="77"/>
    <x v="146"/>
    <n v="9685"/>
    <n v="16"/>
    <s v=""/>
    <s v="D"/>
    <s v=""/>
    <s v=""/>
    <s v=""/>
    <s v=""/>
    <n v="32"/>
    <n v="48"/>
  </r>
  <r>
    <n v="77"/>
    <x v="147"/>
    <n v="9463"/>
    <n v="10"/>
    <s v=""/>
    <s v="O"/>
    <s v=""/>
    <s v=""/>
    <s v=""/>
    <s v=""/>
    <n v="9"/>
    <n v="19"/>
  </r>
  <r>
    <n v="77"/>
    <x v="147"/>
    <n v="9683"/>
    <n v="10"/>
    <s v=""/>
    <s v=""/>
    <s v=""/>
    <s v=""/>
    <s v=""/>
    <s v=""/>
    <n v="24"/>
    <n v="34"/>
  </r>
  <r>
    <n v="77"/>
    <x v="148"/>
    <n v="9520"/>
    <n v="24"/>
    <s v=""/>
    <s v="O"/>
    <s v=""/>
    <s v=""/>
    <s v=""/>
    <s v=""/>
    <n v="190"/>
    <n v="214"/>
  </r>
  <r>
    <n v="77"/>
    <x v="148"/>
    <n v="9681"/>
    <n v="12"/>
    <s v=""/>
    <s v="O"/>
    <s v=""/>
    <s v=""/>
    <s v=""/>
    <s v=""/>
    <n v="53"/>
    <n v="65"/>
  </r>
  <r>
    <n v="77"/>
    <x v="149"/>
    <n v="9433"/>
    <n v="8"/>
    <s v="Y"/>
    <s v="D"/>
    <s v=""/>
    <s v=""/>
    <s v=""/>
    <s v=""/>
    <n v="10"/>
    <n v="18"/>
  </r>
  <r>
    <n v="77"/>
    <x v="150"/>
    <n v="9466"/>
    <n v="6"/>
    <s v=""/>
    <s v=""/>
    <s v=""/>
    <s v=""/>
    <s v=""/>
    <s v=""/>
    <n v="0"/>
    <n v="6"/>
  </r>
  <r>
    <n v="77"/>
    <x v="151"/>
    <n v="9317"/>
    <n v="1"/>
    <s v=""/>
    <s v=""/>
    <s v=""/>
    <s v=""/>
    <s v=""/>
    <s v=""/>
    <n v="7"/>
    <n v="8"/>
  </r>
  <r>
    <n v="77"/>
    <x v="152"/>
    <n v="9328"/>
    <n v="12"/>
    <s v=""/>
    <s v="R"/>
    <s v=""/>
    <s v=""/>
    <s v=""/>
    <s v=""/>
    <n v="124"/>
    <n v="136"/>
  </r>
  <r>
    <n v="77"/>
    <x v="153"/>
    <n v="9314"/>
    <n v="6"/>
    <s v="Y"/>
    <s v="D"/>
    <s v=""/>
    <s v=""/>
    <s v=""/>
    <s v=""/>
    <n v="12"/>
    <n v="18"/>
  </r>
  <r>
    <n v="77"/>
    <x v="154"/>
    <n v="9335"/>
    <n v="1"/>
    <s v=""/>
    <s v=""/>
    <s v=""/>
    <s v=""/>
    <s v=""/>
    <s v=""/>
    <n v="0"/>
    <n v="1"/>
  </r>
  <r>
    <n v="77"/>
    <x v="154"/>
    <n v="9348"/>
    <n v="2"/>
    <s v=""/>
    <s v=""/>
    <s v=""/>
    <s v=""/>
    <s v=""/>
    <s v=""/>
    <n v="0"/>
    <n v="2"/>
  </r>
  <r>
    <n v="77"/>
    <x v="155"/>
    <n v="9359"/>
    <n v="1"/>
    <s v=""/>
    <s v=""/>
    <s v=""/>
    <s v=""/>
    <s v=""/>
    <s v=""/>
    <n v="0"/>
    <n v="1"/>
  </r>
  <r>
    <n v="77"/>
    <x v="156"/>
    <n v="9500"/>
    <n v="1.5"/>
    <s v=""/>
    <s v="R"/>
    <s v=""/>
    <s v=""/>
    <s v=""/>
    <s v=""/>
    <n v="4"/>
    <n v="5.5"/>
  </r>
  <r>
    <n v="77"/>
    <x v="157"/>
    <n v="9762"/>
    <n v="5"/>
    <s v=""/>
    <s v="F"/>
    <s v=""/>
    <s v=""/>
    <s v=""/>
    <s v=""/>
    <n v="38"/>
    <n v="43"/>
  </r>
  <r>
    <n v="77"/>
    <x v="158"/>
    <n v="9679"/>
    <n v="20"/>
    <s v=""/>
    <s v="F"/>
    <s v=""/>
    <s v=""/>
    <s v=""/>
    <s v=""/>
    <n v="16"/>
    <n v="36"/>
  </r>
  <r>
    <n v="77"/>
    <x v="159"/>
    <n v="9465"/>
    <n v="2"/>
    <s v=""/>
    <s v=""/>
    <s v=""/>
    <s v=""/>
    <s v=""/>
    <s v=""/>
    <n v="0"/>
    <n v="2"/>
  </r>
  <r>
    <n v="77"/>
    <x v="160"/>
    <n v="9569"/>
    <n v="2"/>
    <s v=""/>
    <s v=""/>
    <s v=""/>
    <s v=""/>
    <s v=""/>
    <s v=""/>
    <n v="47"/>
    <n v="49"/>
  </r>
  <r>
    <n v="77"/>
    <x v="161"/>
    <n v="9657"/>
    <n v="10"/>
    <s v=""/>
    <s v="R"/>
    <s v=""/>
    <s v=""/>
    <s v=""/>
    <s v=""/>
    <n v="19"/>
    <n v="29"/>
  </r>
  <r>
    <n v="77"/>
    <x v="162"/>
    <n v="9464"/>
    <n v="6"/>
    <s v=""/>
    <s v="D"/>
    <s v=""/>
    <s v=""/>
    <s v=""/>
    <s v=""/>
    <n v="9"/>
    <n v="15"/>
  </r>
  <r>
    <n v="77"/>
    <x v="163"/>
    <n v="9497"/>
    <n v="20"/>
    <s v=""/>
    <s v=""/>
    <s v=""/>
    <s v=""/>
    <s v=""/>
    <s v=""/>
    <n v="43"/>
    <n v="63"/>
  </r>
  <r>
    <n v="77"/>
    <x v="164"/>
    <n v="9485"/>
    <n v="8"/>
    <s v=""/>
    <s v=""/>
    <s v=""/>
    <s v=""/>
    <s v=""/>
    <s v=""/>
    <n v="41"/>
    <n v="49"/>
  </r>
  <r>
    <n v="77"/>
    <x v="164"/>
    <n v="9557"/>
    <n v="2"/>
    <s v=""/>
    <s v=""/>
    <s v=""/>
    <s v=""/>
    <s v=""/>
    <s v=""/>
    <n v="6"/>
    <n v="8"/>
  </r>
  <r>
    <n v="77"/>
    <x v="165"/>
    <n v="9455"/>
    <n v="1"/>
    <s v=""/>
    <s v=""/>
    <s v=""/>
    <s v=""/>
    <s v=""/>
    <s v=""/>
    <n v="0"/>
    <n v="1"/>
  </r>
  <r>
    <n v="77"/>
    <x v="166"/>
    <n v="9544"/>
    <n v="24"/>
    <s v=""/>
    <s v=""/>
    <s v=""/>
    <s v=""/>
    <s v=""/>
    <s v=""/>
    <n v="26"/>
    <n v="50"/>
  </r>
  <r>
    <n v="77"/>
    <x v="167"/>
    <n v="9446"/>
    <n v="8"/>
    <s v=""/>
    <s v="O"/>
    <s v=""/>
    <s v=""/>
    <s v=""/>
    <s v=""/>
    <n v="121"/>
    <n v="129"/>
  </r>
  <r>
    <n v="77"/>
    <x v="168"/>
    <n v="9568"/>
    <n v="2"/>
    <s v=""/>
    <s v=""/>
    <s v=""/>
    <s v=""/>
    <s v=""/>
    <s v=""/>
    <n v="43"/>
    <n v="45"/>
  </r>
  <r>
    <n v="77"/>
    <x v="169"/>
    <n v="9536"/>
    <n v="29"/>
    <s v=""/>
    <s v="A"/>
    <s v=""/>
    <s v="R"/>
    <s v=""/>
    <s v=""/>
    <n v="23"/>
    <n v="52"/>
  </r>
  <r>
    <n v="77"/>
    <x v="170"/>
    <n v="9530"/>
    <n v="6"/>
    <s v=""/>
    <s v=""/>
    <s v=""/>
    <s v=""/>
    <s v=""/>
    <s v=""/>
    <n v="10"/>
    <n v="16"/>
  </r>
  <r>
    <n v="77"/>
    <x v="171"/>
    <n v="9486"/>
    <n v="4"/>
    <s v=""/>
    <s v=""/>
    <s v=""/>
    <s v=""/>
    <s v=""/>
    <s v=""/>
    <n v="7"/>
    <n v="11"/>
  </r>
  <r>
    <n v="77"/>
    <x v="172"/>
    <n v="9454"/>
    <n v="2"/>
    <s v=""/>
    <s v=""/>
    <s v=""/>
    <s v=""/>
    <s v=""/>
    <s v=""/>
    <n v="2"/>
    <n v="4"/>
  </r>
  <r>
    <n v="77"/>
    <x v="173"/>
    <n v="9453"/>
    <n v="6"/>
    <s v=""/>
    <s v=""/>
    <s v=""/>
    <s v=""/>
    <s v=""/>
    <s v=""/>
    <n v="7"/>
    <n v="13"/>
  </r>
  <r>
    <n v="77"/>
    <x v="174"/>
    <n v="9656"/>
    <n v="11"/>
    <s v=""/>
    <s v=""/>
    <s v=""/>
    <s v=""/>
    <s v=""/>
    <s v=""/>
    <n v="29"/>
    <n v="40"/>
  </r>
  <r>
    <n v="77"/>
    <x v="175"/>
    <n v="9551"/>
    <n v="35"/>
    <s v=""/>
    <s v="A"/>
    <s v=""/>
    <s v="A"/>
    <s v=""/>
    <s v=""/>
    <n v="25"/>
    <n v="60"/>
  </r>
  <r>
    <n v="77"/>
    <x v="176"/>
    <n v="9635"/>
    <n v="20"/>
    <s v=""/>
    <s v=""/>
    <s v=""/>
    <s v=""/>
    <s v=""/>
    <s v=""/>
    <n v="93"/>
    <n v="113"/>
  </r>
  <r>
    <n v="77"/>
    <x v="177"/>
    <n v="9665"/>
    <n v="10"/>
    <s v=""/>
    <s v="F"/>
    <s v=""/>
    <s v=""/>
    <s v=""/>
    <s v=""/>
    <n v="37"/>
    <n v="47"/>
  </r>
  <r>
    <n v="77"/>
    <x v="178"/>
    <n v="9666"/>
    <n v="88"/>
    <s v=""/>
    <s v="R"/>
    <s v=""/>
    <s v=""/>
    <s v=""/>
    <s v=""/>
    <n v="175"/>
    <n v="263"/>
  </r>
  <r>
    <n v="77"/>
    <x v="179"/>
    <n v="9582"/>
    <n v="4"/>
    <s v=""/>
    <s v=""/>
    <s v=""/>
    <s v=""/>
    <s v=""/>
    <s v=""/>
    <n v="14"/>
    <n v="18"/>
  </r>
  <r>
    <n v="77"/>
    <x v="180"/>
    <n v="9579"/>
    <n v="32"/>
    <s v=""/>
    <s v="D"/>
    <s v=""/>
    <s v=""/>
    <s v=""/>
    <s v=""/>
    <n v="73"/>
    <n v="105"/>
  </r>
  <r>
    <n v="77"/>
    <x v="180"/>
    <n v="9670"/>
    <n v="8"/>
    <s v=""/>
    <s v=""/>
    <s v=""/>
    <s v=""/>
    <s v=""/>
    <s v=""/>
    <n v="21"/>
    <n v="29"/>
  </r>
  <r>
    <n v="77"/>
    <x v="181"/>
    <n v="9653"/>
    <n v="10"/>
    <s v=""/>
    <s v=""/>
    <s v=""/>
    <s v=""/>
    <s v=""/>
    <s v=""/>
    <n v="11"/>
    <n v="21"/>
  </r>
  <r>
    <n v="77"/>
    <x v="182"/>
    <n v="9640"/>
    <n v="28"/>
    <s v=""/>
    <s v="D"/>
    <s v=""/>
    <s v=""/>
    <s v="R"/>
    <s v=""/>
    <n v="134"/>
    <n v="162"/>
  </r>
  <r>
    <n v="77"/>
    <x v="183"/>
    <n v="9559"/>
    <n v="23"/>
    <s v=""/>
    <s v=""/>
    <s v=""/>
    <s v=""/>
    <s v=""/>
    <s v=""/>
    <n v="35"/>
    <n v="58"/>
  </r>
  <r>
    <n v="77"/>
    <x v="184"/>
    <n v="9617"/>
    <n v="2"/>
    <s v=""/>
    <s v=""/>
    <s v=""/>
    <s v=""/>
    <s v=""/>
    <s v=""/>
    <n v="13"/>
    <n v="15"/>
  </r>
  <r>
    <n v="77"/>
    <x v="185"/>
    <n v="9695"/>
    <n v="28"/>
    <s v=""/>
    <s v=""/>
    <s v=""/>
    <s v=""/>
    <s v=""/>
    <s v=""/>
    <n v="0"/>
    <n v="28"/>
  </r>
  <r>
    <n v="77"/>
    <x v="186"/>
    <n v="9624"/>
    <n v="20"/>
    <s v=""/>
    <s v=""/>
    <s v=""/>
    <s v=""/>
    <s v=""/>
    <s v=""/>
    <n v="5"/>
    <n v="25"/>
  </r>
  <r>
    <n v="77"/>
    <x v="187"/>
    <n v="9662"/>
    <n v="8"/>
    <s v=""/>
    <s v=""/>
    <s v=""/>
    <s v=""/>
    <s v=""/>
    <s v=""/>
    <n v="29"/>
    <n v="37"/>
  </r>
  <r>
    <n v="77"/>
    <x v="188"/>
    <n v="9702"/>
    <n v="102"/>
    <s v=""/>
    <s v="O"/>
    <s v="O"/>
    <s v=""/>
    <s v=""/>
    <s v=""/>
    <n v="114"/>
    <n v="216"/>
  </r>
  <r>
    <n v="77"/>
    <x v="189"/>
    <n v="9655"/>
    <n v="8"/>
    <s v=""/>
    <s v=""/>
    <s v=""/>
    <s v=""/>
    <s v=""/>
    <s v=""/>
    <n v="5"/>
    <n v="13"/>
  </r>
  <r>
    <n v="77"/>
    <x v="190"/>
    <n v="9612"/>
    <n v="6"/>
    <s v=""/>
    <s v=""/>
    <s v=""/>
    <s v=""/>
    <s v=""/>
    <s v=""/>
    <n v="1"/>
    <n v="7"/>
  </r>
  <r>
    <n v="77"/>
    <x v="191"/>
    <n v="9629"/>
    <n v="8"/>
    <s v=""/>
    <s v=""/>
    <s v=""/>
    <s v=""/>
    <s v=""/>
    <s v=""/>
    <n v="184"/>
    <n v="192"/>
  </r>
  <r>
    <n v="77"/>
    <x v="192"/>
    <n v="9607"/>
    <n v="8"/>
    <s v=""/>
    <s v=""/>
    <s v=""/>
    <s v=""/>
    <s v=""/>
    <s v=""/>
    <n v="231"/>
    <n v="239"/>
  </r>
  <r>
    <n v="77"/>
    <x v="193"/>
    <n v="9701"/>
    <n v="18"/>
    <s v=""/>
    <s v="D"/>
    <s v=""/>
    <s v=""/>
    <s v=""/>
    <s v=""/>
    <n v="13"/>
    <n v="31"/>
  </r>
  <r>
    <n v="77"/>
    <x v="194"/>
    <n v="9616"/>
    <n v="4"/>
    <s v=""/>
    <s v=""/>
    <s v=""/>
    <s v=""/>
    <s v=""/>
    <s v=""/>
    <n v="4"/>
    <n v="8"/>
  </r>
  <r>
    <n v="77"/>
    <x v="195"/>
    <n v="9700"/>
    <n v="6"/>
    <s v=""/>
    <s v="D"/>
    <s v=""/>
    <s v=""/>
    <s v=""/>
    <s v=""/>
    <n v="1"/>
    <n v="7"/>
  </r>
  <r>
    <n v="77"/>
    <x v="196"/>
    <n v="10173"/>
    <n v="9"/>
    <s v=""/>
    <s v="R"/>
    <s v=""/>
    <s v=""/>
    <s v=""/>
    <s v=""/>
    <n v="86"/>
    <n v="95"/>
  </r>
  <r>
    <n v="77"/>
    <x v="196"/>
    <n v="10178"/>
    <n v="10"/>
    <s v=""/>
    <s v="R"/>
    <s v=""/>
    <s v=""/>
    <s v=""/>
    <s v=""/>
    <n v="56"/>
    <n v="66"/>
  </r>
  <r>
    <n v="77"/>
    <x v="197"/>
    <n v="10175"/>
    <n v="2"/>
    <s v=""/>
    <s v="R"/>
    <s v=""/>
    <s v=""/>
    <s v=""/>
    <s v=""/>
    <n v="2"/>
    <n v="4"/>
  </r>
  <r>
    <n v="77"/>
    <x v="198"/>
    <n v="10243"/>
    <n v="16"/>
    <s v=""/>
    <s v="D"/>
    <s v=""/>
    <s v=""/>
    <s v=""/>
    <s v=""/>
    <n v="9"/>
    <n v="25"/>
  </r>
  <r>
    <n v="77"/>
    <x v="199"/>
    <n v="9815"/>
    <n v="1"/>
    <s v=""/>
    <s v=""/>
    <s v=""/>
    <s v=""/>
    <s v=""/>
    <s v=""/>
    <n v="0"/>
    <n v="1"/>
  </r>
  <r>
    <n v="77"/>
    <x v="199"/>
    <n v="9863"/>
    <n v="7"/>
    <s v=""/>
    <s v="A"/>
    <s v=""/>
    <s v=""/>
    <s v=""/>
    <s v=""/>
    <n v="74"/>
    <n v="81"/>
  </r>
  <r>
    <n v="77"/>
    <x v="200"/>
    <n v="9877"/>
    <n v="1"/>
    <s v=""/>
    <s v=""/>
    <s v=""/>
    <s v=""/>
    <s v=""/>
    <s v=""/>
    <n v="0"/>
    <n v="1"/>
  </r>
  <r>
    <n v="77"/>
    <x v="201"/>
    <n v="9840"/>
    <n v="12"/>
    <s v=""/>
    <s v="D"/>
    <s v=""/>
    <s v=""/>
    <s v=""/>
    <s v=""/>
    <n v="141"/>
    <n v="153"/>
  </r>
  <r>
    <n v="77"/>
    <x v="201"/>
    <n v="9862"/>
    <n v="20"/>
    <s v=""/>
    <s v="D"/>
    <s v=""/>
    <s v=""/>
    <s v=""/>
    <s v=""/>
    <n v="222"/>
    <n v="242"/>
  </r>
  <r>
    <n v="77"/>
    <x v="201"/>
    <n v="9872"/>
    <n v="40"/>
    <s v=""/>
    <s v="D"/>
    <s v=""/>
    <s v=""/>
    <s v=""/>
    <s v=""/>
    <n v="135"/>
    <n v="175"/>
  </r>
  <r>
    <n v="77"/>
    <x v="201"/>
    <n v="10942"/>
    <n v="32"/>
    <s v=""/>
    <s v=""/>
    <s v=""/>
    <s v=""/>
    <s v=""/>
    <s v=""/>
    <n v="0"/>
    <n v="32"/>
  </r>
  <r>
    <n v="77"/>
    <x v="202"/>
    <n v="9864"/>
    <n v="1"/>
    <s v=""/>
    <s v=""/>
    <s v=""/>
    <s v=""/>
    <s v=""/>
    <s v=""/>
    <n v="2"/>
    <n v="3"/>
  </r>
  <r>
    <n v="77"/>
    <x v="203"/>
    <n v="9885"/>
    <n v="10"/>
    <s v=""/>
    <s v="D"/>
    <s v=""/>
    <s v=""/>
    <s v=""/>
    <s v=""/>
    <n v="38"/>
    <n v="48"/>
  </r>
  <r>
    <n v="77"/>
    <x v="203"/>
    <n v="10943"/>
    <n v="9"/>
    <s v=""/>
    <s v=""/>
    <s v=""/>
    <s v=""/>
    <s v=""/>
    <s v=""/>
    <n v="0"/>
    <n v="9"/>
  </r>
  <r>
    <n v="77"/>
    <x v="204"/>
    <n v="10951"/>
    <n v="7"/>
    <s v=""/>
    <s v=""/>
    <s v=""/>
    <s v=""/>
    <s v=""/>
    <s v=""/>
    <n v="0"/>
    <n v="7"/>
  </r>
  <r>
    <n v="77"/>
    <x v="205"/>
    <n v="9903"/>
    <n v="12"/>
    <s v=""/>
    <s v=""/>
    <s v=""/>
    <s v=""/>
    <s v=""/>
    <s v=""/>
    <n v="231"/>
    <n v="243"/>
  </r>
  <r>
    <n v="77"/>
    <x v="206"/>
    <n v="9922"/>
    <n v="1"/>
    <s v=""/>
    <s v=""/>
    <s v=""/>
    <s v=""/>
    <s v=""/>
    <s v=""/>
    <n v="49"/>
    <n v="50"/>
  </r>
  <r>
    <n v="77"/>
    <x v="207"/>
    <n v="9930"/>
    <n v="9"/>
    <s v=""/>
    <s v="D"/>
    <s v=""/>
    <s v=""/>
    <s v=""/>
    <s v=""/>
    <n v="124"/>
    <n v="133"/>
  </r>
  <r>
    <n v="77"/>
    <x v="208"/>
    <n v="10047"/>
    <n v="5"/>
    <s v=""/>
    <s v="R"/>
    <s v=""/>
    <s v=""/>
    <s v=""/>
    <s v=""/>
    <n v="16"/>
    <n v="21"/>
  </r>
  <r>
    <n v="77"/>
    <x v="208"/>
    <n v="10241"/>
    <n v="5"/>
    <s v=""/>
    <s v="R"/>
    <s v=""/>
    <s v=""/>
    <s v=""/>
    <s v=""/>
    <n v="69"/>
    <n v="74"/>
  </r>
  <r>
    <n v="77"/>
    <x v="209"/>
    <n v="9957"/>
    <n v="1"/>
    <s v=""/>
    <s v=""/>
    <s v=""/>
    <s v=""/>
    <s v=""/>
    <s v=""/>
    <n v="17"/>
    <n v="18"/>
  </r>
  <r>
    <n v="77"/>
    <x v="210"/>
    <n v="9949"/>
    <n v="10"/>
    <s v=""/>
    <s v="R"/>
    <s v=""/>
    <s v=""/>
    <s v=""/>
    <s v=""/>
    <n v="18"/>
    <n v="28"/>
  </r>
  <r>
    <n v="77"/>
    <x v="210"/>
    <n v="9972"/>
    <n v="19"/>
    <s v=""/>
    <s v="D"/>
    <s v=""/>
    <s v=""/>
    <s v=""/>
    <s v=""/>
    <n v="57"/>
    <n v="76"/>
  </r>
  <r>
    <n v="77"/>
    <x v="211"/>
    <n v="10244"/>
    <n v="12"/>
    <s v=""/>
    <s v="R"/>
    <s v=""/>
    <s v=""/>
    <s v=""/>
    <s v=""/>
    <n v="57"/>
    <n v="69"/>
  </r>
  <r>
    <n v="77"/>
    <x v="212"/>
    <n v="10304"/>
    <n v="14"/>
    <s v=""/>
    <s v=""/>
    <s v=""/>
    <s v=""/>
    <s v=""/>
    <s v=""/>
    <n v="12"/>
    <n v="26"/>
  </r>
  <r>
    <n v="77"/>
    <x v="212"/>
    <n v="10343"/>
    <n v="16"/>
    <s v=""/>
    <s v=""/>
    <s v=""/>
    <s v=""/>
    <s v=""/>
    <s v=""/>
    <n v="3"/>
    <n v="19"/>
  </r>
  <r>
    <n v="77"/>
    <x v="213"/>
    <n v="10309"/>
    <n v="17"/>
    <s v=""/>
    <s v=""/>
    <s v=""/>
    <s v=""/>
    <s v=""/>
    <s v=""/>
    <n v="18"/>
    <n v="35"/>
  </r>
  <r>
    <n v="77"/>
    <x v="214"/>
    <n v="10354"/>
    <n v="6.5"/>
    <s v=""/>
    <s v=""/>
    <s v=""/>
    <s v=""/>
    <s v=""/>
    <s v=""/>
    <n v="42"/>
    <n v="48.5"/>
  </r>
  <r>
    <n v="77"/>
    <x v="215"/>
    <n v="10326"/>
    <n v="0.1"/>
    <s v=""/>
    <s v=""/>
    <s v=""/>
    <s v=""/>
    <s v=""/>
    <s v=""/>
    <n v="0"/>
    <n v="0.1"/>
  </r>
  <r>
    <n v="77"/>
    <x v="216"/>
    <n v="10553"/>
    <n v="29"/>
    <s v=""/>
    <s v="O"/>
    <s v=""/>
    <s v=""/>
    <s v=""/>
    <s v=""/>
    <n v="0"/>
    <n v="29"/>
  </r>
  <r>
    <n v="77"/>
    <x v="217"/>
    <n v="10642"/>
    <n v="21"/>
    <s v=""/>
    <s v="F"/>
    <s v=""/>
    <s v=""/>
    <s v=""/>
    <s v=""/>
    <n v="107"/>
    <n v="128"/>
  </r>
  <r>
    <n v="77"/>
    <x v="218"/>
    <n v="10420"/>
    <n v="1.5"/>
    <s v=""/>
    <s v=""/>
    <s v=""/>
    <s v=""/>
    <s v=""/>
    <s v=""/>
    <n v="0"/>
    <n v="1.5"/>
  </r>
  <r>
    <n v="77"/>
    <x v="219"/>
    <n v="10459"/>
    <n v="3"/>
    <s v=""/>
    <s v=""/>
    <s v=""/>
    <s v=""/>
    <s v=""/>
    <s v=""/>
    <n v="0"/>
    <n v="3"/>
  </r>
  <r>
    <n v="77"/>
    <x v="220"/>
    <n v="10728"/>
    <n v="58"/>
    <s v=""/>
    <s v="R"/>
    <s v="R"/>
    <s v=""/>
    <s v=""/>
    <s v=""/>
    <n v="52"/>
    <n v="110"/>
  </r>
  <r>
    <n v="77"/>
    <x v="221"/>
    <n v="10452"/>
    <n v="1"/>
    <s v=""/>
    <s v=""/>
    <s v=""/>
    <s v=""/>
    <s v=""/>
    <s v=""/>
    <n v="0"/>
    <n v="1"/>
  </r>
  <r>
    <n v="77"/>
    <x v="222"/>
    <n v="10514"/>
    <n v="4"/>
    <s v=""/>
    <s v=""/>
    <s v=""/>
    <s v=""/>
    <s v=""/>
    <s v=""/>
    <n v="4"/>
    <n v="8"/>
  </r>
  <r>
    <n v="77"/>
    <x v="223"/>
    <n v="10703"/>
    <n v="24"/>
    <s v=""/>
    <s v="R"/>
    <s v=""/>
    <s v=""/>
    <s v=""/>
    <s v=""/>
    <n v="106"/>
    <n v="130"/>
  </r>
  <r>
    <n v="77"/>
    <x v="224"/>
    <n v="10515"/>
    <n v="2"/>
    <s v=""/>
    <s v=""/>
    <s v=""/>
    <s v=""/>
    <s v=""/>
    <s v=""/>
    <n v="2"/>
    <n v="4"/>
  </r>
  <r>
    <n v="77"/>
    <x v="225"/>
    <n v="10972"/>
    <n v="5"/>
    <s v=""/>
    <s v=""/>
    <s v=""/>
    <s v=""/>
    <s v=""/>
    <s v=""/>
    <n v="0"/>
    <n v="5"/>
  </r>
  <r>
    <n v="77"/>
    <x v="226"/>
    <n v="10634"/>
    <n v="16"/>
    <s v=""/>
    <s v=""/>
    <s v=""/>
    <s v=""/>
    <s v=""/>
    <s v=""/>
    <n v="0"/>
    <n v="16"/>
  </r>
  <r>
    <n v="77"/>
    <x v="227"/>
    <n v="11185"/>
    <n v="5"/>
    <s v=""/>
    <s v="A"/>
    <s v=""/>
    <s v=""/>
    <s v=""/>
    <s v=""/>
    <n v="0"/>
    <n v="5"/>
  </r>
  <r>
    <n v="77"/>
    <x v="228"/>
    <n v="11186"/>
    <n v="18.5"/>
    <s v=""/>
    <s v="D"/>
    <s v=""/>
    <s v=""/>
    <s v=""/>
    <s v=""/>
    <n v="0"/>
    <n v="18.5"/>
  </r>
  <r>
    <n v="77"/>
    <x v="229"/>
    <n v="11176"/>
    <n v="6"/>
    <s v=""/>
    <s v="F"/>
    <s v=""/>
    <s v=""/>
    <s v=""/>
    <s v=""/>
    <n v="0"/>
    <n v="6"/>
  </r>
  <r>
    <n v="77"/>
    <x v="230"/>
    <n v="11335"/>
    <n v="9"/>
    <s v=""/>
    <s v="D"/>
    <s v=""/>
    <s v=""/>
    <s v=""/>
    <s v=""/>
    <n v="0"/>
    <n v="9"/>
  </r>
  <r>
    <n v="77"/>
    <x v="231"/>
    <n v="11172"/>
    <n v="29"/>
    <s v=""/>
    <s v="D"/>
    <s v=""/>
    <s v=""/>
    <s v=""/>
    <s v=""/>
    <n v="0"/>
    <n v="29"/>
  </r>
  <r>
    <n v="77"/>
    <x v="231"/>
    <n v="11229"/>
    <n v="30.5"/>
    <s v=""/>
    <s v="D"/>
    <s v=""/>
    <s v=""/>
    <s v=""/>
    <s v=""/>
    <n v="0"/>
    <n v="30.5"/>
  </r>
  <r>
    <n v="77"/>
    <x v="232"/>
    <n v="11220"/>
    <n v="13.5"/>
    <s v=""/>
    <s v="F"/>
    <s v=""/>
    <s v=""/>
    <s v=""/>
    <s v=""/>
    <n v="0"/>
    <n v="13.5"/>
  </r>
  <r>
    <n v="77"/>
    <x v="233"/>
    <n v="11226"/>
    <n v="3.5"/>
    <s v=""/>
    <s v=""/>
    <s v=""/>
    <s v=""/>
    <s v=""/>
    <s v=""/>
    <n v="0"/>
    <n v="3.5"/>
  </r>
  <r>
    <n v="77"/>
    <x v="234"/>
    <n v="11234"/>
    <n v="27.5"/>
    <s v=""/>
    <s v="O"/>
    <s v=""/>
    <s v=""/>
    <s v=""/>
    <s v=""/>
    <n v="0"/>
    <n v="27.5"/>
  </r>
  <r>
    <n v="77"/>
    <x v="235"/>
    <n v="11253"/>
    <n v="30"/>
    <s v=""/>
    <s v="F"/>
    <s v=""/>
    <s v=""/>
    <s v=""/>
    <s v=""/>
    <n v="0"/>
    <n v="30"/>
  </r>
  <r>
    <n v="77"/>
    <x v="236"/>
    <n v="11313"/>
    <n v="33"/>
    <s v=""/>
    <s v="A"/>
    <s v=""/>
    <s v=""/>
    <s v=""/>
    <s v=""/>
    <n v="0"/>
    <n v="33"/>
  </r>
  <r>
    <n v="77"/>
    <x v="237"/>
    <n v="11361"/>
    <n v="82.5"/>
    <s v=""/>
    <s v="R"/>
    <s v=""/>
    <s v=""/>
    <s v=""/>
    <s v=""/>
    <n v="0"/>
    <n v="82.5"/>
  </r>
  <r>
    <n v="77"/>
    <x v="238"/>
    <n v="11284"/>
    <n v="4"/>
    <s v=""/>
    <s v="D"/>
    <s v=""/>
    <s v=""/>
    <s v=""/>
    <s v=""/>
    <n v="0"/>
    <n v="4"/>
  </r>
  <r>
    <n v="77"/>
    <x v="239"/>
    <n v="11316"/>
    <n v="5"/>
    <s v=""/>
    <s v="D"/>
    <s v=""/>
    <s v=""/>
    <s v=""/>
    <s v=""/>
    <n v="0"/>
    <n v="5"/>
  </r>
  <r>
    <n v="77"/>
    <x v="240"/>
    <n v="11321"/>
    <n v="3"/>
    <s v=""/>
    <s v="D"/>
    <s v=""/>
    <s v=""/>
    <s v=""/>
    <s v=""/>
    <n v="0"/>
    <n v="3"/>
  </r>
  <r>
    <n v="77"/>
    <x v="241"/>
    <n v="11311"/>
    <n v="6.5"/>
    <s v=""/>
    <s v="A"/>
    <s v=""/>
    <s v=""/>
    <s v=""/>
    <s v=""/>
    <n v="35"/>
    <n v="41.5"/>
  </r>
  <r>
    <n v="77"/>
    <x v="241"/>
    <n v="11451"/>
    <n v="20.5"/>
    <s v=""/>
    <s v="D"/>
    <s v=""/>
    <s v=""/>
    <s v=""/>
    <s v=""/>
    <n v="0"/>
    <n v="20.5"/>
  </r>
  <r>
    <n v="77"/>
    <x v="242"/>
    <n v="11309"/>
    <n v="7"/>
    <s v=""/>
    <s v="A"/>
    <s v=""/>
    <s v=""/>
    <s v=""/>
    <s v=""/>
    <n v="0"/>
    <n v="7"/>
  </r>
  <r>
    <n v="77"/>
    <x v="243"/>
    <n v="11402"/>
    <n v="18.5"/>
    <s v=""/>
    <s v="D"/>
    <s v="R"/>
    <s v=""/>
    <s v=""/>
    <s v=""/>
    <n v="0"/>
    <n v="18.5"/>
  </r>
  <r>
    <n v="77"/>
    <x v="244"/>
    <n v="11328"/>
    <n v="4.5"/>
    <s v=""/>
    <s v=""/>
    <s v=""/>
    <s v=""/>
    <s v=""/>
    <s v=""/>
    <n v="0"/>
    <n v="4.5"/>
  </r>
  <r>
    <n v="77"/>
    <x v="245"/>
    <n v="11362"/>
    <n v="5"/>
    <s v=""/>
    <s v="F"/>
    <s v=""/>
    <s v=""/>
    <s v=""/>
    <s v=""/>
    <n v="0"/>
    <n v="5"/>
  </r>
  <r>
    <n v="77"/>
    <x v="246"/>
    <n v="11330"/>
    <n v="9"/>
    <s v=""/>
    <s v="D"/>
    <s v=""/>
    <s v=""/>
    <s v=""/>
    <s v=""/>
    <n v="0"/>
    <n v="9"/>
  </r>
  <r>
    <n v="77"/>
    <x v="247"/>
    <n v="11384"/>
    <n v="21"/>
    <s v=""/>
    <s v=""/>
    <s v=""/>
    <s v=""/>
    <s v=""/>
    <s v=""/>
    <n v="0"/>
    <n v="21"/>
  </r>
  <r>
    <n v="77"/>
    <x v="248"/>
    <n v="11363"/>
    <n v="8"/>
    <s v=""/>
    <s v="D"/>
    <s v=""/>
    <s v=""/>
    <s v=""/>
    <s v=""/>
    <n v="0"/>
    <n v="8"/>
  </r>
  <r>
    <n v="77"/>
    <x v="249"/>
    <n v="11386"/>
    <n v="0.3"/>
    <s v=""/>
    <s v=""/>
    <s v=""/>
    <s v=""/>
    <s v=""/>
    <s v=""/>
    <n v="0"/>
    <n v="0.3"/>
  </r>
  <r>
    <n v="77"/>
    <x v="250"/>
    <n v="11395"/>
    <n v="9.5"/>
    <s v=""/>
    <s v="D"/>
    <s v=""/>
    <s v=""/>
    <s v=""/>
    <s v=""/>
    <n v="0"/>
    <n v="9.5"/>
  </r>
  <r>
    <n v="77"/>
    <x v="251"/>
    <n v="11385"/>
    <n v="8"/>
    <s v=""/>
    <s v="F"/>
    <s v=""/>
    <s v=""/>
    <s v=""/>
    <s v=""/>
    <n v="0"/>
    <n v="8"/>
  </r>
  <r>
    <n v="77"/>
    <x v="252"/>
    <n v="11410"/>
    <n v="25"/>
    <s v=""/>
    <s v="D"/>
    <s v=""/>
    <s v=""/>
    <s v=""/>
    <s v=""/>
    <n v="0"/>
    <n v="25"/>
  </r>
  <r>
    <n v="77"/>
    <x v="253"/>
    <n v="11405"/>
    <n v="16"/>
    <s v=""/>
    <s v="D"/>
    <s v=""/>
    <s v=""/>
    <s v=""/>
    <s v=""/>
    <n v="0"/>
    <n v="16"/>
  </r>
  <r>
    <n v="77"/>
    <x v="254"/>
    <n v="11396"/>
    <n v="5"/>
    <s v=""/>
    <s v=""/>
    <s v=""/>
    <s v=""/>
    <s v=""/>
    <s v=""/>
    <n v="0"/>
    <n v="5"/>
  </r>
  <r>
    <n v="77"/>
    <x v="255"/>
    <n v="11412"/>
    <n v="20.5"/>
    <s v=""/>
    <s v="D"/>
    <s v=""/>
    <s v=""/>
    <s v=""/>
    <s v=""/>
    <n v="0"/>
    <n v="20.5"/>
  </r>
  <r>
    <n v="77"/>
    <x v="256"/>
    <n v="11414"/>
    <n v="20"/>
    <s v=""/>
    <s v="D"/>
    <s v=""/>
    <s v=""/>
    <s v=""/>
    <s v=""/>
    <n v="0"/>
    <n v="20"/>
  </r>
  <r>
    <n v="77"/>
    <x v="257"/>
    <n v="11415"/>
    <n v="13.5"/>
    <s v=""/>
    <s v="A"/>
    <s v=""/>
    <s v=""/>
    <s v=""/>
    <s v=""/>
    <n v="0"/>
    <n v="13.5"/>
  </r>
  <r>
    <n v="77"/>
    <x v="258"/>
    <n v="11416"/>
    <n v="25"/>
    <s v=""/>
    <s v="O"/>
    <s v=""/>
    <s v=""/>
    <s v=""/>
    <s v=""/>
    <n v="0"/>
    <n v="25"/>
  </r>
  <r>
    <n v="77"/>
    <x v="259"/>
    <n v="11456"/>
    <n v="2"/>
    <s v=""/>
    <s v="A"/>
    <s v=""/>
    <s v=""/>
    <s v=""/>
    <s v=""/>
    <n v="0"/>
    <n v="2"/>
  </r>
  <r>
    <n v="77"/>
    <x v="260"/>
    <n v="11450"/>
    <n v="11"/>
    <s v=""/>
    <s v="D"/>
    <s v=""/>
    <s v=""/>
    <s v=""/>
    <s v=""/>
    <n v="0"/>
    <n v="11"/>
  </r>
  <r>
    <n v="77"/>
    <x v="261"/>
    <n v="11429"/>
    <n v="5"/>
    <s v=""/>
    <s v="D"/>
    <s v=""/>
    <s v=""/>
    <s v=""/>
    <s v=""/>
    <n v="90"/>
    <n v="95"/>
  </r>
  <r>
    <n v="77"/>
    <x v="262"/>
    <n v="11440"/>
    <n v="10"/>
    <s v=""/>
    <s v="D"/>
    <s v=""/>
    <s v=""/>
    <s v=""/>
    <s v=""/>
    <n v="0"/>
    <n v="10"/>
  </r>
  <r>
    <n v="77"/>
    <x v="263"/>
    <n v="10822"/>
    <n v="32"/>
    <s v=""/>
    <s v=""/>
    <s v=""/>
    <s v=""/>
    <s v=""/>
    <s v=""/>
    <n v="0"/>
    <n v="32"/>
  </r>
  <r>
    <n v="77"/>
    <x v="264"/>
    <n v="10941"/>
    <n v="22"/>
    <s v=""/>
    <s v=""/>
    <s v=""/>
    <s v=""/>
    <s v=""/>
    <s v=""/>
    <n v="0"/>
    <n v="22"/>
  </r>
  <r>
    <n v="77"/>
    <x v="265"/>
    <n v="10935"/>
    <n v="32"/>
    <s v=""/>
    <s v=""/>
    <s v=""/>
    <s v=""/>
    <s v=""/>
    <s v=""/>
    <n v="0"/>
    <n v="32"/>
  </r>
  <r>
    <n v="77"/>
    <x v="266"/>
    <n v="10940"/>
    <n v="10"/>
    <s v=""/>
    <s v=""/>
    <s v=""/>
    <s v=""/>
    <s v=""/>
    <s v=""/>
    <n v="0"/>
    <n v="10"/>
  </r>
  <r>
    <n v="77"/>
    <x v="267"/>
    <n v="10978"/>
    <n v="25"/>
    <s v=""/>
    <s v=""/>
    <s v=""/>
    <s v=""/>
    <s v=""/>
    <s v=""/>
    <n v="0"/>
    <n v="25"/>
  </r>
  <r>
    <n v="77"/>
    <x v="268"/>
    <n v="10945"/>
    <n v="20"/>
    <s v=""/>
    <s v=""/>
    <s v=""/>
    <s v=""/>
    <s v=""/>
    <s v=""/>
    <n v="0"/>
    <n v="20"/>
  </r>
  <r>
    <n v="77"/>
    <x v="269"/>
    <n v="10975"/>
    <n v="12"/>
    <s v=""/>
    <s v=""/>
    <s v=""/>
    <s v=""/>
    <s v=""/>
    <s v=""/>
    <n v="0"/>
    <n v="12"/>
  </r>
  <r>
    <n v="77"/>
    <x v="269"/>
    <n v="11281"/>
    <n v="36"/>
    <s v=""/>
    <s v="A"/>
    <s v=""/>
    <s v=""/>
    <s v=""/>
    <s v=""/>
    <n v="0"/>
    <n v="36"/>
  </r>
  <r>
    <n v="77"/>
    <x v="270"/>
    <n v="10939"/>
    <n v="10"/>
    <s v=""/>
    <s v=""/>
    <s v=""/>
    <s v=""/>
    <s v=""/>
    <s v=""/>
    <n v="0"/>
    <n v="10"/>
  </r>
  <r>
    <n v="77"/>
    <x v="271"/>
    <n v="10946"/>
    <n v="3"/>
    <s v=""/>
    <s v=""/>
    <s v=""/>
    <s v=""/>
    <s v=""/>
    <s v=""/>
    <n v="0"/>
    <n v="3"/>
  </r>
  <r>
    <n v="77"/>
    <x v="272"/>
    <n v="10952"/>
    <n v="4"/>
    <s v=""/>
    <s v=""/>
    <s v=""/>
    <s v=""/>
    <s v=""/>
    <s v=""/>
    <n v="0"/>
    <n v="4"/>
  </r>
  <r>
    <n v="77"/>
    <x v="273"/>
    <n v="11000"/>
    <n v="14"/>
    <s v=""/>
    <s v=""/>
    <s v=""/>
    <s v=""/>
    <s v=""/>
    <s v=""/>
    <n v="0"/>
    <n v="14"/>
  </r>
  <r>
    <n v="77"/>
    <x v="274"/>
    <n v="10949"/>
    <n v="2"/>
    <s v=""/>
    <s v=""/>
    <s v=""/>
    <s v=""/>
    <s v=""/>
    <s v=""/>
    <n v="0"/>
    <n v="2"/>
  </r>
  <r>
    <n v="77"/>
    <x v="275"/>
    <n v="10950"/>
    <n v="3"/>
    <s v=""/>
    <s v=""/>
    <s v=""/>
    <s v=""/>
    <s v=""/>
    <s v=""/>
    <n v="0"/>
    <n v="3"/>
  </r>
  <r>
    <n v="77"/>
    <x v="276"/>
    <n v="11190"/>
    <n v="2.5"/>
    <s v=""/>
    <s v=""/>
    <s v=""/>
    <s v=""/>
    <s v=""/>
    <s v=""/>
    <n v="0"/>
    <n v="2.5"/>
  </r>
  <r>
    <n v="77"/>
    <x v="277"/>
    <n v="10987"/>
    <n v="5"/>
    <s v=""/>
    <s v=""/>
    <s v=""/>
    <s v=""/>
    <s v=""/>
    <s v=""/>
    <n v="0"/>
    <n v="5"/>
  </r>
  <r>
    <n v="77"/>
    <x v="278"/>
    <n v="10973"/>
    <n v="31"/>
    <s v=""/>
    <s v=""/>
    <s v=""/>
    <s v=""/>
    <s v=""/>
    <s v=""/>
    <n v="0"/>
    <n v="31"/>
  </r>
  <r>
    <n v="77"/>
    <x v="279"/>
    <n v="11209"/>
    <n v="2"/>
    <s v=""/>
    <s v="A"/>
    <s v=""/>
    <s v=""/>
    <s v=""/>
    <s v=""/>
    <n v="0"/>
    <n v="2"/>
  </r>
  <r>
    <n v="77"/>
    <x v="280"/>
    <n v="11003"/>
    <n v="16"/>
    <s v=""/>
    <s v=""/>
    <s v=""/>
    <s v=""/>
    <s v=""/>
    <s v=""/>
    <n v="0"/>
    <n v="16"/>
  </r>
  <r>
    <n v="77"/>
    <x v="281"/>
    <n v="11143"/>
    <n v="17.5"/>
    <s v=""/>
    <s v="O"/>
    <s v=""/>
    <s v=""/>
    <s v=""/>
    <s v=""/>
    <n v="0"/>
    <n v="17.5"/>
  </r>
  <r>
    <n v="77"/>
    <x v="281"/>
    <n v="11441"/>
    <n v="6"/>
    <s v=""/>
    <s v="F"/>
    <s v=""/>
    <s v=""/>
    <s v=""/>
    <s v=""/>
    <n v="0"/>
    <n v="6"/>
  </r>
  <r>
    <n v="77"/>
    <x v="282"/>
    <n v="10778"/>
    <n v="75"/>
    <s v=""/>
    <s v="F"/>
    <s v=""/>
    <s v=""/>
    <s v="R"/>
    <s v=""/>
    <n v="311"/>
    <n v="386"/>
  </r>
  <r>
    <n v="77"/>
    <x v="283"/>
    <n v="10696"/>
    <n v="15"/>
    <s v=""/>
    <s v=""/>
    <s v=""/>
    <s v=""/>
    <s v=""/>
    <s v=""/>
    <n v="27"/>
    <n v="42"/>
  </r>
  <r>
    <n v="77"/>
    <x v="284"/>
    <n v="10791"/>
    <n v="28"/>
    <s v=""/>
    <s v="O"/>
    <s v=""/>
    <s v=""/>
    <s v=""/>
    <s v=""/>
    <n v="32"/>
    <n v="60"/>
  </r>
  <r>
    <n v="77"/>
    <x v="285"/>
    <n v="10994"/>
    <n v="18"/>
    <s v=""/>
    <s v=""/>
    <s v=""/>
    <s v=""/>
    <s v=""/>
    <s v=""/>
    <n v="0"/>
    <n v="18"/>
  </r>
  <r>
    <m/>
    <x v="286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B292" firstHeaderRow="2" firstDataRow="2" firstDataCol="1"/>
  <pivotFields count="12">
    <pivotField showAll="0"/>
    <pivotField axis="axisRow" showAll="0">
      <items count="28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28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 t="grand">
      <x/>
    </i>
  </rowItems>
  <colItems count="1">
    <i/>
  </colItems>
  <dataFields count="1">
    <dataField name="Count of Flot Numbe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="125" zoomScaleNormal="125" zoomScalePageLayoutView="125" workbookViewId="0">
      <selection activeCell="B8" sqref="B8"/>
    </sheetView>
  </sheetViews>
  <sheetFormatPr baseColWidth="10" defaultRowHeight="14" x14ac:dyDescent="0"/>
  <cols>
    <col min="1" max="1" width="19" customWidth="1"/>
    <col min="2" max="2" width="51.6640625" customWidth="1"/>
    <col min="3" max="5" width="19" customWidth="1"/>
  </cols>
  <sheetData>
    <row r="1" spans="1:5" s="29" customFormat="1">
      <c r="A1" s="29" t="s">
        <v>57</v>
      </c>
      <c r="B1" s="29" t="s">
        <v>58</v>
      </c>
      <c r="C1" s="29" t="s">
        <v>62</v>
      </c>
      <c r="D1" s="29" t="s">
        <v>63</v>
      </c>
      <c r="E1" s="29" t="s">
        <v>72</v>
      </c>
    </row>
    <row r="2" spans="1:5">
      <c r="A2" t="s">
        <v>59</v>
      </c>
      <c r="B2" t="s">
        <v>74</v>
      </c>
    </row>
    <row r="3" spans="1:5">
      <c r="A3" t="s">
        <v>60</v>
      </c>
      <c r="B3" t="s">
        <v>61</v>
      </c>
    </row>
    <row r="4" spans="1:5">
      <c r="A4" t="s">
        <v>64</v>
      </c>
      <c r="B4" t="s">
        <v>65</v>
      </c>
    </row>
    <row r="5" spans="1:5">
      <c r="A5" t="s">
        <v>66</v>
      </c>
      <c r="B5" t="s">
        <v>68</v>
      </c>
      <c r="D5" t="s">
        <v>71</v>
      </c>
      <c r="E5" t="s">
        <v>73</v>
      </c>
    </row>
    <row r="6" spans="1:5">
      <c r="A6" t="s">
        <v>67</v>
      </c>
      <c r="B6" t="s">
        <v>69</v>
      </c>
      <c r="D6" t="s">
        <v>71</v>
      </c>
      <c r="E6" t="s">
        <v>73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92"/>
  <sheetViews>
    <sheetView workbookViewId="0">
      <selection activeCell="C36" sqref="C36"/>
    </sheetView>
  </sheetViews>
  <sheetFormatPr baseColWidth="10" defaultRowHeight="14" x14ac:dyDescent="0"/>
  <cols>
    <col min="1" max="1" width="17.83203125" bestFit="1" customWidth="1"/>
    <col min="2" max="2" width="5.1640625" bestFit="1" customWidth="1"/>
  </cols>
  <sheetData>
    <row r="3" spans="1:2">
      <c r="A3" s="16" t="s">
        <v>39</v>
      </c>
    </row>
    <row r="4" spans="1:2">
      <c r="A4" s="16" t="s">
        <v>36</v>
      </c>
      <c r="B4" t="s">
        <v>40</v>
      </c>
    </row>
    <row r="5" spans="1:2">
      <c r="A5" s="17">
        <v>16400</v>
      </c>
      <c r="B5" s="18">
        <v>1</v>
      </c>
    </row>
    <row r="6" spans="1:2">
      <c r="A6" s="17">
        <v>16401</v>
      </c>
      <c r="B6" s="18">
        <v>1</v>
      </c>
    </row>
    <row r="7" spans="1:2">
      <c r="A7" s="17">
        <v>16402</v>
      </c>
      <c r="B7" s="18">
        <v>1</v>
      </c>
    </row>
    <row r="8" spans="1:2">
      <c r="A8" s="17">
        <v>16403</v>
      </c>
      <c r="B8" s="18">
        <v>1</v>
      </c>
    </row>
    <row r="9" spans="1:2">
      <c r="A9" s="17">
        <v>16405</v>
      </c>
      <c r="B9" s="18">
        <v>1</v>
      </c>
    </row>
    <row r="10" spans="1:2">
      <c r="A10" s="17">
        <v>16406</v>
      </c>
      <c r="B10" s="18">
        <v>1</v>
      </c>
    </row>
    <row r="11" spans="1:2">
      <c r="A11" s="17">
        <v>16407</v>
      </c>
      <c r="B11" s="18">
        <v>1</v>
      </c>
    </row>
    <row r="12" spans="1:2">
      <c r="A12" s="17">
        <v>16408</v>
      </c>
      <c r="B12" s="18">
        <v>1</v>
      </c>
    </row>
    <row r="13" spans="1:2">
      <c r="A13" s="17">
        <v>16409</v>
      </c>
      <c r="B13" s="18">
        <v>1</v>
      </c>
    </row>
    <row r="14" spans="1:2">
      <c r="A14" s="17">
        <v>16413</v>
      </c>
      <c r="B14" s="18">
        <v>1</v>
      </c>
    </row>
    <row r="15" spans="1:2">
      <c r="A15" s="17">
        <v>16415</v>
      </c>
      <c r="B15" s="18">
        <v>1</v>
      </c>
    </row>
    <row r="16" spans="1:2">
      <c r="A16" s="17">
        <v>16416</v>
      </c>
      <c r="B16" s="18">
        <v>1</v>
      </c>
    </row>
    <row r="17" spans="1:2">
      <c r="A17" s="17">
        <v>16417</v>
      </c>
      <c r="B17" s="18">
        <v>1</v>
      </c>
    </row>
    <row r="18" spans="1:2">
      <c r="A18" s="17">
        <v>16418</v>
      </c>
      <c r="B18" s="18">
        <v>1</v>
      </c>
    </row>
    <row r="19" spans="1:2">
      <c r="A19" s="17">
        <v>16419</v>
      </c>
      <c r="B19" s="18">
        <v>1</v>
      </c>
    </row>
    <row r="20" spans="1:2">
      <c r="A20" s="17">
        <v>16420</v>
      </c>
      <c r="B20" s="18">
        <v>1</v>
      </c>
    </row>
    <row r="21" spans="1:2">
      <c r="A21" s="17">
        <v>16421</v>
      </c>
      <c r="B21" s="18">
        <v>1</v>
      </c>
    </row>
    <row r="22" spans="1:2">
      <c r="A22" s="17">
        <v>16423</v>
      </c>
      <c r="B22" s="18">
        <v>1</v>
      </c>
    </row>
    <row r="23" spans="1:2">
      <c r="A23" s="17">
        <v>16431</v>
      </c>
      <c r="B23" s="18">
        <v>1</v>
      </c>
    </row>
    <row r="24" spans="1:2">
      <c r="A24" s="17">
        <v>16432</v>
      </c>
      <c r="B24" s="18">
        <v>1</v>
      </c>
    </row>
    <row r="25" spans="1:2">
      <c r="A25" s="17">
        <v>16449</v>
      </c>
      <c r="B25" s="18">
        <v>1</v>
      </c>
    </row>
    <row r="26" spans="1:2">
      <c r="A26" s="17">
        <v>16451</v>
      </c>
      <c r="B26" s="18">
        <v>2</v>
      </c>
    </row>
    <row r="27" spans="1:2">
      <c r="A27" s="17">
        <v>16452</v>
      </c>
      <c r="B27" s="18">
        <v>1</v>
      </c>
    </row>
    <row r="28" spans="1:2">
      <c r="A28" s="17">
        <v>16453</v>
      </c>
      <c r="B28" s="18">
        <v>1</v>
      </c>
    </row>
    <row r="29" spans="1:2">
      <c r="A29" s="17">
        <v>16454</v>
      </c>
      <c r="B29" s="18">
        <v>1</v>
      </c>
    </row>
    <row r="30" spans="1:2">
      <c r="A30" s="17">
        <v>16457</v>
      </c>
      <c r="B30" s="18">
        <v>1</v>
      </c>
    </row>
    <row r="31" spans="1:2">
      <c r="A31" s="17">
        <v>16459</v>
      </c>
      <c r="B31" s="18">
        <v>1</v>
      </c>
    </row>
    <row r="32" spans="1:2">
      <c r="A32" s="17">
        <v>16461</v>
      </c>
      <c r="B32" s="18">
        <v>1</v>
      </c>
    </row>
    <row r="33" spans="1:2">
      <c r="A33" s="17">
        <v>16466</v>
      </c>
      <c r="B33" s="18">
        <v>1</v>
      </c>
    </row>
    <row r="34" spans="1:2">
      <c r="A34" s="17">
        <v>16467</v>
      </c>
      <c r="B34" s="18">
        <v>1</v>
      </c>
    </row>
    <row r="35" spans="1:2">
      <c r="A35" s="17">
        <v>16469</v>
      </c>
      <c r="B35" s="18">
        <v>1</v>
      </c>
    </row>
    <row r="36" spans="1:2">
      <c r="A36" s="17">
        <v>16472</v>
      </c>
      <c r="B36" s="18">
        <v>1</v>
      </c>
    </row>
    <row r="37" spans="1:2">
      <c r="A37" s="17">
        <v>16476</v>
      </c>
      <c r="B37" s="18">
        <v>1</v>
      </c>
    </row>
    <row r="38" spans="1:2">
      <c r="A38" s="17">
        <v>16477</v>
      </c>
      <c r="B38" s="18">
        <v>1</v>
      </c>
    </row>
    <row r="39" spans="1:2">
      <c r="A39" s="17">
        <v>16478</v>
      </c>
      <c r="B39" s="18">
        <v>3</v>
      </c>
    </row>
    <row r="40" spans="1:2">
      <c r="A40" s="17">
        <v>16479</v>
      </c>
      <c r="B40" s="18">
        <v>1</v>
      </c>
    </row>
    <row r="41" spans="1:2">
      <c r="A41" s="17">
        <v>16481</v>
      </c>
      <c r="B41" s="18">
        <v>6</v>
      </c>
    </row>
    <row r="42" spans="1:2">
      <c r="A42" s="17">
        <v>16482</v>
      </c>
      <c r="B42" s="18">
        <v>1</v>
      </c>
    </row>
    <row r="43" spans="1:2">
      <c r="A43" s="17">
        <v>16484</v>
      </c>
      <c r="B43" s="18">
        <v>1</v>
      </c>
    </row>
    <row r="44" spans="1:2">
      <c r="A44" s="17">
        <v>16485</v>
      </c>
      <c r="B44" s="18">
        <v>1</v>
      </c>
    </row>
    <row r="45" spans="1:2">
      <c r="A45" s="17">
        <v>16487</v>
      </c>
      <c r="B45" s="18">
        <v>1</v>
      </c>
    </row>
    <row r="46" spans="1:2">
      <c r="A46" s="17">
        <v>16488</v>
      </c>
      <c r="B46" s="18">
        <v>2</v>
      </c>
    </row>
    <row r="47" spans="1:2">
      <c r="A47" s="17">
        <v>16494</v>
      </c>
      <c r="B47" s="18">
        <v>1</v>
      </c>
    </row>
    <row r="48" spans="1:2">
      <c r="A48" s="17">
        <v>16495</v>
      </c>
      <c r="B48" s="18">
        <v>1</v>
      </c>
    </row>
    <row r="49" spans="1:2">
      <c r="A49" s="17">
        <v>16496</v>
      </c>
      <c r="B49" s="18">
        <v>1</v>
      </c>
    </row>
    <row r="50" spans="1:2">
      <c r="A50" s="17">
        <v>16497</v>
      </c>
      <c r="B50" s="18">
        <v>1</v>
      </c>
    </row>
    <row r="51" spans="1:2">
      <c r="A51" s="17">
        <v>16498</v>
      </c>
      <c r="B51" s="18">
        <v>3</v>
      </c>
    </row>
    <row r="52" spans="1:2">
      <c r="A52" s="17">
        <v>17500</v>
      </c>
      <c r="B52" s="18">
        <v>1</v>
      </c>
    </row>
    <row r="53" spans="1:2">
      <c r="A53" s="17">
        <v>17502</v>
      </c>
      <c r="B53" s="18">
        <v>1</v>
      </c>
    </row>
    <row r="54" spans="1:2">
      <c r="A54" s="17">
        <v>17503</v>
      </c>
      <c r="B54" s="18">
        <v>1</v>
      </c>
    </row>
    <row r="55" spans="1:2">
      <c r="A55" s="17">
        <v>17508</v>
      </c>
      <c r="B55" s="18">
        <v>1</v>
      </c>
    </row>
    <row r="56" spans="1:2">
      <c r="A56" s="17">
        <v>17510</v>
      </c>
      <c r="B56" s="18">
        <v>1</v>
      </c>
    </row>
    <row r="57" spans="1:2">
      <c r="A57" s="17">
        <v>17511</v>
      </c>
      <c r="B57" s="18">
        <v>1</v>
      </c>
    </row>
    <row r="58" spans="1:2">
      <c r="A58" s="17">
        <v>17513</v>
      </c>
      <c r="B58" s="18">
        <v>1</v>
      </c>
    </row>
    <row r="59" spans="1:2">
      <c r="A59" s="17">
        <v>17514</v>
      </c>
      <c r="B59" s="18">
        <v>1</v>
      </c>
    </row>
    <row r="60" spans="1:2">
      <c r="A60" s="17">
        <v>17515</v>
      </c>
      <c r="B60" s="18">
        <v>1</v>
      </c>
    </row>
    <row r="61" spans="1:2">
      <c r="A61" s="17">
        <v>17516</v>
      </c>
      <c r="B61" s="18">
        <v>1</v>
      </c>
    </row>
    <row r="62" spans="1:2">
      <c r="A62" s="17">
        <v>17519</v>
      </c>
      <c r="B62" s="18">
        <v>1</v>
      </c>
    </row>
    <row r="63" spans="1:2">
      <c r="A63" s="17">
        <v>17520</v>
      </c>
      <c r="B63" s="18">
        <v>1</v>
      </c>
    </row>
    <row r="64" spans="1:2">
      <c r="A64" s="17">
        <v>17522</v>
      </c>
      <c r="B64" s="18">
        <v>1</v>
      </c>
    </row>
    <row r="65" spans="1:2">
      <c r="A65" s="17">
        <v>17523</v>
      </c>
      <c r="B65" s="18">
        <v>2</v>
      </c>
    </row>
    <row r="66" spans="1:2">
      <c r="A66" s="17">
        <v>17524</v>
      </c>
      <c r="B66" s="18">
        <v>1</v>
      </c>
    </row>
    <row r="67" spans="1:2">
      <c r="A67" s="17">
        <v>17525</v>
      </c>
      <c r="B67" s="18">
        <v>1</v>
      </c>
    </row>
    <row r="68" spans="1:2">
      <c r="A68" s="17">
        <v>17526</v>
      </c>
      <c r="B68" s="18">
        <v>1</v>
      </c>
    </row>
    <row r="69" spans="1:2">
      <c r="A69" s="17">
        <v>17527</v>
      </c>
      <c r="B69" s="18">
        <v>1</v>
      </c>
    </row>
    <row r="70" spans="1:2">
      <c r="A70" s="17">
        <v>17529</v>
      </c>
      <c r="B70" s="18">
        <v>1</v>
      </c>
    </row>
    <row r="71" spans="1:2">
      <c r="A71" s="17">
        <v>17556</v>
      </c>
      <c r="B71" s="18">
        <v>1</v>
      </c>
    </row>
    <row r="72" spans="1:2">
      <c r="A72" s="17">
        <v>17557</v>
      </c>
      <c r="B72" s="18">
        <v>1</v>
      </c>
    </row>
    <row r="73" spans="1:2">
      <c r="A73" s="17">
        <v>17561</v>
      </c>
      <c r="B73" s="18">
        <v>1</v>
      </c>
    </row>
    <row r="74" spans="1:2">
      <c r="A74" s="17">
        <v>17571</v>
      </c>
      <c r="B74" s="18">
        <v>1</v>
      </c>
    </row>
    <row r="75" spans="1:2">
      <c r="A75" s="17">
        <v>17572</v>
      </c>
      <c r="B75" s="18">
        <v>1</v>
      </c>
    </row>
    <row r="76" spans="1:2">
      <c r="A76" s="17">
        <v>17573</v>
      </c>
      <c r="B76" s="18">
        <v>1</v>
      </c>
    </row>
    <row r="77" spans="1:2">
      <c r="A77" s="17">
        <v>17580</v>
      </c>
      <c r="B77" s="18">
        <v>1</v>
      </c>
    </row>
    <row r="78" spans="1:2">
      <c r="A78" s="17">
        <v>19000</v>
      </c>
      <c r="B78" s="18">
        <v>1</v>
      </c>
    </row>
    <row r="79" spans="1:2">
      <c r="A79" s="17">
        <v>19001</v>
      </c>
      <c r="B79" s="18">
        <v>1</v>
      </c>
    </row>
    <row r="80" spans="1:2">
      <c r="A80" s="17">
        <v>19002</v>
      </c>
      <c r="B80" s="18">
        <v>1</v>
      </c>
    </row>
    <row r="81" spans="1:2">
      <c r="A81" s="17">
        <v>19004</v>
      </c>
      <c r="B81" s="18">
        <v>2</v>
      </c>
    </row>
    <row r="82" spans="1:2">
      <c r="A82" s="17">
        <v>19005</v>
      </c>
      <c r="B82" s="18">
        <v>1</v>
      </c>
    </row>
    <row r="83" spans="1:2">
      <c r="A83" s="17">
        <v>19006</v>
      </c>
      <c r="B83" s="18">
        <v>2</v>
      </c>
    </row>
    <row r="84" spans="1:2">
      <c r="A84" s="17">
        <v>19007</v>
      </c>
      <c r="B84" s="18">
        <v>1</v>
      </c>
    </row>
    <row r="85" spans="1:2">
      <c r="A85" s="17">
        <v>19008</v>
      </c>
      <c r="B85" s="18">
        <v>1</v>
      </c>
    </row>
    <row r="86" spans="1:2">
      <c r="A86" s="17">
        <v>19010</v>
      </c>
      <c r="B86" s="18">
        <v>1</v>
      </c>
    </row>
    <row r="87" spans="1:2">
      <c r="A87" s="17">
        <v>19011</v>
      </c>
      <c r="B87" s="18">
        <v>1</v>
      </c>
    </row>
    <row r="88" spans="1:2">
      <c r="A88" s="17">
        <v>19012</v>
      </c>
      <c r="B88" s="18">
        <v>1</v>
      </c>
    </row>
    <row r="89" spans="1:2">
      <c r="A89" s="17">
        <v>19013</v>
      </c>
      <c r="B89" s="18">
        <v>1</v>
      </c>
    </row>
    <row r="90" spans="1:2">
      <c r="A90" s="17">
        <v>19014</v>
      </c>
      <c r="B90" s="18">
        <v>1</v>
      </c>
    </row>
    <row r="91" spans="1:2">
      <c r="A91" s="17">
        <v>19017</v>
      </c>
      <c r="B91" s="18">
        <v>1</v>
      </c>
    </row>
    <row r="92" spans="1:2">
      <c r="A92" s="17">
        <v>19018</v>
      </c>
      <c r="B92" s="18">
        <v>1</v>
      </c>
    </row>
    <row r="93" spans="1:2">
      <c r="A93" s="17">
        <v>19019</v>
      </c>
      <c r="B93" s="18">
        <v>1</v>
      </c>
    </row>
    <row r="94" spans="1:2">
      <c r="A94" s="17">
        <v>19021</v>
      </c>
      <c r="B94" s="18">
        <v>1</v>
      </c>
    </row>
    <row r="95" spans="1:2">
      <c r="A95" s="17">
        <v>19024</v>
      </c>
      <c r="B95" s="18">
        <v>1</v>
      </c>
    </row>
    <row r="96" spans="1:2">
      <c r="A96" s="17">
        <v>19029</v>
      </c>
      <c r="B96" s="18">
        <v>1</v>
      </c>
    </row>
    <row r="97" spans="1:2">
      <c r="A97" s="17">
        <v>19030</v>
      </c>
      <c r="B97" s="18">
        <v>1</v>
      </c>
    </row>
    <row r="98" spans="1:2">
      <c r="A98" s="17">
        <v>19031</v>
      </c>
      <c r="B98" s="18">
        <v>1</v>
      </c>
    </row>
    <row r="99" spans="1:2">
      <c r="A99" s="17">
        <v>19032</v>
      </c>
      <c r="B99" s="18">
        <v>1</v>
      </c>
    </row>
    <row r="100" spans="1:2">
      <c r="A100" s="17">
        <v>19034</v>
      </c>
      <c r="B100" s="18">
        <v>1</v>
      </c>
    </row>
    <row r="101" spans="1:2">
      <c r="A101" s="17">
        <v>19035</v>
      </c>
      <c r="B101" s="18">
        <v>1</v>
      </c>
    </row>
    <row r="102" spans="1:2">
      <c r="A102" s="17">
        <v>19036</v>
      </c>
      <c r="B102" s="18">
        <v>1</v>
      </c>
    </row>
    <row r="103" spans="1:2">
      <c r="A103" s="17">
        <v>19037</v>
      </c>
      <c r="B103" s="18">
        <v>1</v>
      </c>
    </row>
    <row r="104" spans="1:2">
      <c r="A104" s="17">
        <v>19042</v>
      </c>
      <c r="B104" s="18">
        <v>1</v>
      </c>
    </row>
    <row r="105" spans="1:2">
      <c r="A105" s="17">
        <v>19043</v>
      </c>
      <c r="B105" s="18">
        <v>1</v>
      </c>
    </row>
    <row r="106" spans="1:2">
      <c r="A106" s="17">
        <v>19044</v>
      </c>
      <c r="B106" s="18">
        <v>1</v>
      </c>
    </row>
    <row r="107" spans="1:2">
      <c r="A107" s="17">
        <v>19045</v>
      </c>
      <c r="B107" s="18">
        <v>3</v>
      </c>
    </row>
    <row r="108" spans="1:2">
      <c r="A108" s="17">
        <v>19047</v>
      </c>
      <c r="B108" s="18">
        <v>1</v>
      </c>
    </row>
    <row r="109" spans="1:2">
      <c r="A109" s="17">
        <v>19050</v>
      </c>
      <c r="B109" s="18">
        <v>1</v>
      </c>
    </row>
    <row r="110" spans="1:2">
      <c r="A110" s="17">
        <v>19052</v>
      </c>
      <c r="B110" s="18">
        <v>1</v>
      </c>
    </row>
    <row r="111" spans="1:2">
      <c r="A111" s="17">
        <v>19054</v>
      </c>
      <c r="B111" s="18">
        <v>1</v>
      </c>
    </row>
    <row r="112" spans="1:2">
      <c r="A112" s="17">
        <v>19055</v>
      </c>
      <c r="B112" s="18">
        <v>1</v>
      </c>
    </row>
    <row r="113" spans="1:2">
      <c r="A113" s="17">
        <v>19057</v>
      </c>
      <c r="B113" s="18">
        <v>1</v>
      </c>
    </row>
    <row r="114" spans="1:2">
      <c r="A114" s="17">
        <v>19059</v>
      </c>
      <c r="B114" s="18">
        <v>1</v>
      </c>
    </row>
    <row r="115" spans="1:2">
      <c r="A115" s="17">
        <v>19061</v>
      </c>
      <c r="B115" s="18">
        <v>2</v>
      </c>
    </row>
    <row r="116" spans="1:2">
      <c r="A116" s="17">
        <v>19062</v>
      </c>
      <c r="B116" s="18">
        <v>1</v>
      </c>
    </row>
    <row r="117" spans="1:2">
      <c r="A117" s="17">
        <v>19064</v>
      </c>
      <c r="B117" s="18">
        <v>1</v>
      </c>
    </row>
    <row r="118" spans="1:2">
      <c r="A118" s="17">
        <v>19068</v>
      </c>
      <c r="B118" s="18">
        <v>1</v>
      </c>
    </row>
    <row r="119" spans="1:2">
      <c r="A119" s="17">
        <v>19069</v>
      </c>
      <c r="B119" s="18">
        <v>1</v>
      </c>
    </row>
    <row r="120" spans="1:2">
      <c r="A120" s="17">
        <v>19070</v>
      </c>
      <c r="B120" s="18">
        <v>1</v>
      </c>
    </row>
    <row r="121" spans="1:2">
      <c r="A121" s="17">
        <v>19071</v>
      </c>
      <c r="B121" s="18">
        <v>1</v>
      </c>
    </row>
    <row r="122" spans="1:2">
      <c r="A122" s="17">
        <v>19072</v>
      </c>
      <c r="B122" s="18">
        <v>1</v>
      </c>
    </row>
    <row r="123" spans="1:2">
      <c r="A123" s="17">
        <v>19073</v>
      </c>
      <c r="B123" s="18">
        <v>1</v>
      </c>
    </row>
    <row r="124" spans="1:2">
      <c r="A124" s="17">
        <v>19074</v>
      </c>
      <c r="B124" s="18">
        <v>1</v>
      </c>
    </row>
    <row r="125" spans="1:2">
      <c r="A125" s="17">
        <v>19075</v>
      </c>
      <c r="B125" s="18">
        <v>1</v>
      </c>
    </row>
    <row r="126" spans="1:2">
      <c r="A126" s="17">
        <v>19077</v>
      </c>
      <c r="B126" s="18">
        <v>2</v>
      </c>
    </row>
    <row r="127" spans="1:2">
      <c r="A127" s="17">
        <v>19080</v>
      </c>
      <c r="B127" s="18">
        <v>1</v>
      </c>
    </row>
    <row r="128" spans="1:2">
      <c r="A128" s="17">
        <v>19084</v>
      </c>
      <c r="B128" s="18">
        <v>1</v>
      </c>
    </row>
    <row r="129" spans="1:2">
      <c r="A129" s="17">
        <v>19087</v>
      </c>
      <c r="B129" s="18">
        <v>1</v>
      </c>
    </row>
    <row r="130" spans="1:2">
      <c r="A130" s="17">
        <v>19088</v>
      </c>
      <c r="B130" s="18">
        <v>1</v>
      </c>
    </row>
    <row r="131" spans="1:2">
      <c r="A131" s="17">
        <v>19090</v>
      </c>
      <c r="B131" s="18">
        <v>1</v>
      </c>
    </row>
    <row r="132" spans="1:2">
      <c r="A132" s="17">
        <v>19091</v>
      </c>
      <c r="B132" s="18">
        <v>1</v>
      </c>
    </row>
    <row r="133" spans="1:2">
      <c r="A133" s="17">
        <v>19094</v>
      </c>
      <c r="B133" s="18">
        <v>1</v>
      </c>
    </row>
    <row r="134" spans="1:2">
      <c r="A134" s="17">
        <v>19095</v>
      </c>
      <c r="B134" s="18">
        <v>1</v>
      </c>
    </row>
    <row r="135" spans="1:2">
      <c r="A135" s="17">
        <v>19098</v>
      </c>
      <c r="B135" s="18">
        <v>1</v>
      </c>
    </row>
    <row r="136" spans="1:2">
      <c r="A136" s="17">
        <v>19266</v>
      </c>
      <c r="B136" s="18">
        <v>1</v>
      </c>
    </row>
    <row r="137" spans="1:2">
      <c r="A137" s="17">
        <v>19268</v>
      </c>
      <c r="B137" s="18">
        <v>1</v>
      </c>
    </row>
    <row r="138" spans="1:2">
      <c r="A138" s="17">
        <v>19269</v>
      </c>
      <c r="B138" s="18">
        <v>1</v>
      </c>
    </row>
    <row r="139" spans="1:2">
      <c r="A139" s="17">
        <v>19271</v>
      </c>
      <c r="B139" s="18">
        <v>1</v>
      </c>
    </row>
    <row r="140" spans="1:2">
      <c r="A140" s="17">
        <v>19272</v>
      </c>
      <c r="B140" s="18">
        <v>1</v>
      </c>
    </row>
    <row r="141" spans="1:2">
      <c r="A141" s="17">
        <v>19276</v>
      </c>
      <c r="B141" s="18">
        <v>1</v>
      </c>
    </row>
    <row r="142" spans="1:2">
      <c r="A142" s="17">
        <v>19277</v>
      </c>
      <c r="B142" s="18">
        <v>1</v>
      </c>
    </row>
    <row r="143" spans="1:2">
      <c r="A143" s="17">
        <v>19280</v>
      </c>
      <c r="B143" s="18">
        <v>1</v>
      </c>
    </row>
    <row r="144" spans="1:2">
      <c r="A144" s="17">
        <v>19281</v>
      </c>
      <c r="B144" s="18">
        <v>2</v>
      </c>
    </row>
    <row r="145" spans="1:2">
      <c r="A145" s="17">
        <v>19282</v>
      </c>
      <c r="B145" s="18">
        <v>1</v>
      </c>
    </row>
    <row r="146" spans="1:2">
      <c r="A146" s="17">
        <v>19284</v>
      </c>
      <c r="B146" s="18">
        <v>1</v>
      </c>
    </row>
    <row r="147" spans="1:2">
      <c r="A147" s="17">
        <v>19285</v>
      </c>
      <c r="B147" s="18">
        <v>1</v>
      </c>
    </row>
    <row r="148" spans="1:2">
      <c r="A148" s="17">
        <v>19288</v>
      </c>
      <c r="B148" s="18">
        <v>1</v>
      </c>
    </row>
    <row r="149" spans="1:2">
      <c r="A149" s="17">
        <v>19289</v>
      </c>
      <c r="B149" s="18">
        <v>2</v>
      </c>
    </row>
    <row r="150" spans="1:2">
      <c r="A150" s="17">
        <v>19291</v>
      </c>
      <c r="B150" s="18">
        <v>1</v>
      </c>
    </row>
    <row r="151" spans="1:2">
      <c r="A151" s="17">
        <v>19293</v>
      </c>
      <c r="B151" s="18">
        <v>2</v>
      </c>
    </row>
    <row r="152" spans="1:2">
      <c r="A152" s="17">
        <v>19294</v>
      </c>
      <c r="B152" s="18">
        <v>2</v>
      </c>
    </row>
    <row r="153" spans="1:2">
      <c r="A153" s="17">
        <v>19295</v>
      </c>
      <c r="B153" s="18">
        <v>2</v>
      </c>
    </row>
    <row r="154" spans="1:2">
      <c r="A154" s="17">
        <v>19296</v>
      </c>
      <c r="B154" s="18">
        <v>1</v>
      </c>
    </row>
    <row r="155" spans="1:2">
      <c r="A155" s="17">
        <v>19299</v>
      </c>
      <c r="B155" s="18">
        <v>1</v>
      </c>
    </row>
    <row r="156" spans="1:2">
      <c r="A156" s="17">
        <v>19403</v>
      </c>
      <c r="B156" s="18">
        <v>1</v>
      </c>
    </row>
    <row r="157" spans="1:2">
      <c r="A157" s="17">
        <v>19405</v>
      </c>
      <c r="B157" s="18">
        <v>1</v>
      </c>
    </row>
    <row r="158" spans="1:2">
      <c r="A158" s="17">
        <v>19407</v>
      </c>
      <c r="B158" s="18">
        <v>1</v>
      </c>
    </row>
    <row r="159" spans="1:2">
      <c r="A159" s="17">
        <v>19419</v>
      </c>
      <c r="B159" s="18">
        <v>2</v>
      </c>
    </row>
    <row r="160" spans="1:2">
      <c r="A160" s="17">
        <v>19420</v>
      </c>
      <c r="B160" s="18">
        <v>1</v>
      </c>
    </row>
    <row r="161" spans="1:2">
      <c r="A161" s="17">
        <v>19428</v>
      </c>
      <c r="B161" s="18">
        <v>1</v>
      </c>
    </row>
    <row r="162" spans="1:2">
      <c r="A162" s="17">
        <v>19471</v>
      </c>
      <c r="B162" s="18">
        <v>1</v>
      </c>
    </row>
    <row r="163" spans="1:2">
      <c r="A163" s="17">
        <v>19502</v>
      </c>
      <c r="B163" s="18">
        <v>1</v>
      </c>
    </row>
    <row r="164" spans="1:2">
      <c r="A164" s="17">
        <v>19503</v>
      </c>
      <c r="B164" s="18">
        <v>1</v>
      </c>
    </row>
    <row r="165" spans="1:2">
      <c r="A165" s="17">
        <v>19504</v>
      </c>
      <c r="B165" s="18">
        <v>1</v>
      </c>
    </row>
    <row r="166" spans="1:2">
      <c r="A166" s="17">
        <v>19505</v>
      </c>
      <c r="B166" s="18">
        <v>1</v>
      </c>
    </row>
    <row r="167" spans="1:2">
      <c r="A167" s="17">
        <v>19506</v>
      </c>
      <c r="B167" s="18">
        <v>1</v>
      </c>
    </row>
    <row r="168" spans="1:2">
      <c r="A168" s="17">
        <v>19507</v>
      </c>
      <c r="B168" s="18">
        <v>1</v>
      </c>
    </row>
    <row r="169" spans="1:2">
      <c r="A169" s="17">
        <v>19508</v>
      </c>
      <c r="B169" s="18">
        <v>2</v>
      </c>
    </row>
    <row r="170" spans="1:2">
      <c r="A170" s="17">
        <v>19510</v>
      </c>
      <c r="B170" s="18">
        <v>1</v>
      </c>
    </row>
    <row r="171" spans="1:2">
      <c r="A171" s="17">
        <v>19511</v>
      </c>
      <c r="B171" s="18">
        <v>1</v>
      </c>
    </row>
    <row r="172" spans="1:2">
      <c r="A172" s="17">
        <v>19512</v>
      </c>
      <c r="B172" s="18">
        <v>1</v>
      </c>
    </row>
    <row r="173" spans="1:2">
      <c r="A173" s="17">
        <v>19513</v>
      </c>
      <c r="B173" s="18">
        <v>1</v>
      </c>
    </row>
    <row r="174" spans="1:2">
      <c r="A174" s="17">
        <v>19514</v>
      </c>
      <c r="B174" s="18">
        <v>1</v>
      </c>
    </row>
    <row r="175" spans="1:2">
      <c r="A175" s="17">
        <v>19515</v>
      </c>
      <c r="B175" s="18">
        <v>1</v>
      </c>
    </row>
    <row r="176" spans="1:2">
      <c r="A176" s="17">
        <v>19516</v>
      </c>
      <c r="B176" s="18">
        <v>1</v>
      </c>
    </row>
    <row r="177" spans="1:2">
      <c r="A177" s="17">
        <v>19517</v>
      </c>
      <c r="B177" s="18">
        <v>1</v>
      </c>
    </row>
    <row r="178" spans="1:2">
      <c r="A178" s="17">
        <v>19519</v>
      </c>
      <c r="B178" s="18">
        <v>1</v>
      </c>
    </row>
    <row r="179" spans="1:2">
      <c r="A179" s="17">
        <v>19520</v>
      </c>
      <c r="B179" s="18">
        <v>1</v>
      </c>
    </row>
    <row r="180" spans="1:2">
      <c r="A180" s="17">
        <v>19522</v>
      </c>
      <c r="B180" s="18">
        <v>1</v>
      </c>
    </row>
    <row r="181" spans="1:2">
      <c r="A181" s="17">
        <v>19524</v>
      </c>
      <c r="B181" s="18">
        <v>1</v>
      </c>
    </row>
    <row r="182" spans="1:2">
      <c r="A182" s="17">
        <v>19525</v>
      </c>
      <c r="B182" s="18">
        <v>1</v>
      </c>
    </row>
    <row r="183" spans="1:2">
      <c r="A183" s="17">
        <v>19526</v>
      </c>
      <c r="B183" s="18">
        <v>1</v>
      </c>
    </row>
    <row r="184" spans="1:2">
      <c r="A184" s="17">
        <v>19527</v>
      </c>
      <c r="B184" s="18">
        <v>1</v>
      </c>
    </row>
    <row r="185" spans="1:2">
      <c r="A185" s="17">
        <v>19528</v>
      </c>
      <c r="B185" s="18">
        <v>2</v>
      </c>
    </row>
    <row r="186" spans="1:2">
      <c r="A186" s="17">
        <v>19530</v>
      </c>
      <c r="B186" s="18">
        <v>1</v>
      </c>
    </row>
    <row r="187" spans="1:2">
      <c r="A187" s="17">
        <v>19531</v>
      </c>
      <c r="B187" s="18">
        <v>1</v>
      </c>
    </row>
    <row r="188" spans="1:2">
      <c r="A188" s="17">
        <v>19532</v>
      </c>
      <c r="B188" s="18">
        <v>1</v>
      </c>
    </row>
    <row r="189" spans="1:2">
      <c r="A189" s="17">
        <v>19533</v>
      </c>
      <c r="B189" s="18">
        <v>1</v>
      </c>
    </row>
    <row r="190" spans="1:2">
      <c r="A190" s="17">
        <v>19537</v>
      </c>
      <c r="B190" s="18">
        <v>1</v>
      </c>
    </row>
    <row r="191" spans="1:2">
      <c r="A191" s="17">
        <v>19538</v>
      </c>
      <c r="B191" s="18">
        <v>1</v>
      </c>
    </row>
    <row r="192" spans="1:2">
      <c r="A192" s="17">
        <v>19539</v>
      </c>
      <c r="B192" s="18">
        <v>1</v>
      </c>
    </row>
    <row r="193" spans="1:2">
      <c r="A193" s="17">
        <v>19540</v>
      </c>
      <c r="B193" s="18">
        <v>1</v>
      </c>
    </row>
    <row r="194" spans="1:2">
      <c r="A194" s="17">
        <v>19545</v>
      </c>
      <c r="B194" s="18">
        <v>1</v>
      </c>
    </row>
    <row r="195" spans="1:2">
      <c r="A195" s="17">
        <v>19549</v>
      </c>
      <c r="B195" s="18">
        <v>1</v>
      </c>
    </row>
    <row r="196" spans="1:2">
      <c r="A196" s="17">
        <v>19551</v>
      </c>
      <c r="B196" s="18">
        <v>1</v>
      </c>
    </row>
    <row r="197" spans="1:2">
      <c r="A197" s="17">
        <v>19555</v>
      </c>
      <c r="B197" s="18">
        <v>1</v>
      </c>
    </row>
    <row r="198" spans="1:2">
      <c r="A198" s="17">
        <v>19556</v>
      </c>
      <c r="B198" s="18">
        <v>1</v>
      </c>
    </row>
    <row r="199" spans="1:2">
      <c r="A199" s="17">
        <v>19558</v>
      </c>
      <c r="B199" s="18">
        <v>1</v>
      </c>
    </row>
    <row r="200" spans="1:2">
      <c r="A200" s="17">
        <v>19562</v>
      </c>
      <c r="B200" s="18">
        <v>1</v>
      </c>
    </row>
    <row r="201" spans="1:2">
      <c r="A201" s="17">
        <v>19563</v>
      </c>
      <c r="B201" s="18">
        <v>2</v>
      </c>
    </row>
    <row r="202" spans="1:2">
      <c r="A202" s="17">
        <v>19574</v>
      </c>
      <c r="B202" s="18">
        <v>1</v>
      </c>
    </row>
    <row r="203" spans="1:2">
      <c r="A203" s="17">
        <v>19599</v>
      </c>
      <c r="B203" s="18">
        <v>1</v>
      </c>
    </row>
    <row r="204" spans="1:2">
      <c r="A204" s="17">
        <v>20424</v>
      </c>
      <c r="B204" s="18">
        <v>2</v>
      </c>
    </row>
    <row r="205" spans="1:2">
      <c r="A205" s="17">
        <v>20432</v>
      </c>
      <c r="B205" s="18">
        <v>1</v>
      </c>
    </row>
    <row r="206" spans="1:2">
      <c r="A206" s="17">
        <v>20448</v>
      </c>
      <c r="B206" s="18">
        <v>4</v>
      </c>
    </row>
    <row r="207" spans="1:2">
      <c r="A207" s="17">
        <v>20454</v>
      </c>
      <c r="B207" s="18">
        <v>1</v>
      </c>
    </row>
    <row r="208" spans="1:2">
      <c r="A208" s="17">
        <v>20464</v>
      </c>
      <c r="B208" s="18">
        <v>2</v>
      </c>
    </row>
    <row r="209" spans="1:2">
      <c r="A209" s="17">
        <v>20466</v>
      </c>
      <c r="B209" s="18">
        <v>1</v>
      </c>
    </row>
    <row r="210" spans="1:2">
      <c r="A210" s="17">
        <v>20469</v>
      </c>
      <c r="B210" s="18">
        <v>1</v>
      </c>
    </row>
    <row r="211" spans="1:2">
      <c r="A211" s="17">
        <v>20473</v>
      </c>
      <c r="B211" s="18">
        <v>1</v>
      </c>
    </row>
    <row r="212" spans="1:2">
      <c r="A212" s="17">
        <v>20477</v>
      </c>
      <c r="B212" s="18">
        <v>1</v>
      </c>
    </row>
    <row r="213" spans="1:2">
      <c r="A213" s="17">
        <v>20478</v>
      </c>
      <c r="B213" s="18">
        <v>2</v>
      </c>
    </row>
    <row r="214" spans="1:2">
      <c r="A214" s="17">
        <v>20479</v>
      </c>
      <c r="B214" s="18">
        <v>1</v>
      </c>
    </row>
    <row r="215" spans="1:2">
      <c r="A215" s="17">
        <v>20482</v>
      </c>
      <c r="B215" s="18">
        <v>2</v>
      </c>
    </row>
    <row r="216" spans="1:2">
      <c r="A216" s="17">
        <v>20496</v>
      </c>
      <c r="B216" s="18">
        <v>1</v>
      </c>
    </row>
    <row r="217" spans="1:2">
      <c r="A217" s="17">
        <v>20610</v>
      </c>
      <c r="B217" s="18">
        <v>2</v>
      </c>
    </row>
    <row r="218" spans="1:2">
      <c r="A218" s="17">
        <v>20611</v>
      </c>
      <c r="B218" s="18">
        <v>1</v>
      </c>
    </row>
    <row r="219" spans="1:2">
      <c r="A219" s="17">
        <v>20618</v>
      </c>
      <c r="B219" s="18">
        <v>1</v>
      </c>
    </row>
    <row r="220" spans="1:2">
      <c r="A220" s="17">
        <v>20644</v>
      </c>
      <c r="B220" s="18">
        <v>1</v>
      </c>
    </row>
    <row r="221" spans="1:2">
      <c r="A221" s="17">
        <v>20686</v>
      </c>
      <c r="B221" s="18">
        <v>1</v>
      </c>
    </row>
    <row r="222" spans="1:2">
      <c r="A222" s="17">
        <v>20688</v>
      </c>
      <c r="B222" s="18">
        <v>1</v>
      </c>
    </row>
    <row r="223" spans="1:2">
      <c r="A223" s="17">
        <v>20910</v>
      </c>
      <c r="B223" s="18">
        <v>1</v>
      </c>
    </row>
    <row r="224" spans="1:2">
      <c r="A224" s="17">
        <v>20921</v>
      </c>
      <c r="B224" s="18">
        <v>1</v>
      </c>
    </row>
    <row r="225" spans="1:2">
      <c r="A225" s="17">
        <v>20930</v>
      </c>
      <c r="B225" s="18">
        <v>1</v>
      </c>
    </row>
    <row r="226" spans="1:2">
      <c r="A226" s="17">
        <v>20931</v>
      </c>
      <c r="B226" s="18">
        <v>1</v>
      </c>
    </row>
    <row r="227" spans="1:2">
      <c r="A227" s="17">
        <v>20934</v>
      </c>
      <c r="B227" s="18">
        <v>1</v>
      </c>
    </row>
    <row r="228" spans="1:2">
      <c r="A228" s="17">
        <v>20947</v>
      </c>
      <c r="B228" s="18">
        <v>1</v>
      </c>
    </row>
    <row r="229" spans="1:2">
      <c r="A229" s="17">
        <v>20950</v>
      </c>
      <c r="B229" s="18">
        <v>1</v>
      </c>
    </row>
    <row r="230" spans="1:2">
      <c r="A230" s="17">
        <v>20982</v>
      </c>
      <c r="B230" s="18">
        <v>1</v>
      </c>
    </row>
    <row r="231" spans="1:2">
      <c r="A231" s="17">
        <v>20989</v>
      </c>
      <c r="B231" s="18">
        <v>1</v>
      </c>
    </row>
    <row r="232" spans="1:2">
      <c r="A232" s="17">
        <v>22004</v>
      </c>
      <c r="B232" s="18">
        <v>1</v>
      </c>
    </row>
    <row r="233" spans="1:2">
      <c r="A233" s="17">
        <v>22005</v>
      </c>
      <c r="B233" s="18">
        <v>1</v>
      </c>
    </row>
    <row r="234" spans="1:2">
      <c r="A234" s="17">
        <v>22006</v>
      </c>
      <c r="B234" s="18">
        <v>1</v>
      </c>
    </row>
    <row r="235" spans="1:2">
      <c r="A235" s="17">
        <v>22007</v>
      </c>
      <c r="B235" s="18">
        <v>1</v>
      </c>
    </row>
    <row r="236" spans="1:2">
      <c r="A236" s="17">
        <v>22009</v>
      </c>
      <c r="B236" s="18">
        <v>2</v>
      </c>
    </row>
    <row r="237" spans="1:2">
      <c r="A237" s="17">
        <v>22014</v>
      </c>
      <c r="B237" s="18">
        <v>1</v>
      </c>
    </row>
    <row r="238" spans="1:2">
      <c r="A238" s="17">
        <v>22015</v>
      </c>
      <c r="B238" s="18">
        <v>1</v>
      </c>
    </row>
    <row r="239" spans="1:2">
      <c r="A239" s="17">
        <v>22017</v>
      </c>
      <c r="B239" s="18">
        <v>1</v>
      </c>
    </row>
    <row r="240" spans="1:2">
      <c r="A240" s="17">
        <v>22018</v>
      </c>
      <c r="B240" s="18">
        <v>1</v>
      </c>
    </row>
    <row r="241" spans="1:2">
      <c r="A241" s="17">
        <v>22025</v>
      </c>
      <c r="B241" s="18">
        <v>1</v>
      </c>
    </row>
    <row r="242" spans="1:2">
      <c r="A242" s="17">
        <v>22027</v>
      </c>
      <c r="B242" s="18">
        <v>1</v>
      </c>
    </row>
    <row r="243" spans="1:2">
      <c r="A243" s="17">
        <v>22036</v>
      </c>
      <c r="B243" s="18">
        <v>1</v>
      </c>
    </row>
    <row r="244" spans="1:2">
      <c r="A244" s="17">
        <v>22046</v>
      </c>
      <c r="B244" s="18">
        <v>1</v>
      </c>
    </row>
    <row r="245" spans="1:2">
      <c r="A245" s="17">
        <v>22047</v>
      </c>
      <c r="B245" s="18">
        <v>1</v>
      </c>
    </row>
    <row r="246" spans="1:2">
      <c r="A246" s="17">
        <v>22049</v>
      </c>
      <c r="B246" s="18">
        <v>2</v>
      </c>
    </row>
    <row r="247" spans="1:2">
      <c r="A247" s="17">
        <v>22050</v>
      </c>
      <c r="B247" s="18">
        <v>1</v>
      </c>
    </row>
    <row r="248" spans="1:2">
      <c r="A248" s="17">
        <v>22052</v>
      </c>
      <c r="B248" s="18">
        <v>1</v>
      </c>
    </row>
    <row r="249" spans="1:2">
      <c r="A249" s="17">
        <v>22053</v>
      </c>
      <c r="B249" s="18">
        <v>1</v>
      </c>
    </row>
    <row r="250" spans="1:2">
      <c r="A250" s="17">
        <v>22055</v>
      </c>
      <c r="B250" s="18">
        <v>1</v>
      </c>
    </row>
    <row r="251" spans="1:2">
      <c r="A251" s="17">
        <v>22057</v>
      </c>
      <c r="B251" s="18">
        <v>1</v>
      </c>
    </row>
    <row r="252" spans="1:2">
      <c r="A252" s="17">
        <v>22058</v>
      </c>
      <c r="B252" s="18">
        <v>1</v>
      </c>
    </row>
    <row r="253" spans="1:2">
      <c r="A253" s="17">
        <v>22059</v>
      </c>
      <c r="B253" s="18">
        <v>1</v>
      </c>
    </row>
    <row r="254" spans="1:2">
      <c r="A254" s="17">
        <v>22061</v>
      </c>
      <c r="B254" s="18">
        <v>1</v>
      </c>
    </row>
    <row r="255" spans="1:2">
      <c r="A255" s="17">
        <v>22062</v>
      </c>
      <c r="B255" s="18">
        <v>1</v>
      </c>
    </row>
    <row r="256" spans="1:2">
      <c r="A256" s="17">
        <v>22064</v>
      </c>
      <c r="B256" s="18">
        <v>1</v>
      </c>
    </row>
    <row r="257" spans="1:2">
      <c r="A257" s="17">
        <v>22073</v>
      </c>
      <c r="B257" s="18">
        <v>1</v>
      </c>
    </row>
    <row r="258" spans="1:2">
      <c r="A258" s="17">
        <v>22075</v>
      </c>
      <c r="B258" s="18">
        <v>1</v>
      </c>
    </row>
    <row r="259" spans="1:2">
      <c r="A259" s="17">
        <v>22077</v>
      </c>
      <c r="B259" s="18">
        <v>1</v>
      </c>
    </row>
    <row r="260" spans="1:2">
      <c r="A260" s="17">
        <v>22079</v>
      </c>
      <c r="B260" s="18">
        <v>1</v>
      </c>
    </row>
    <row r="261" spans="1:2">
      <c r="A261" s="17">
        <v>22081</v>
      </c>
      <c r="B261" s="18">
        <v>1</v>
      </c>
    </row>
    <row r="262" spans="1:2">
      <c r="A262" s="17">
        <v>22082</v>
      </c>
      <c r="B262" s="18">
        <v>1</v>
      </c>
    </row>
    <row r="263" spans="1:2">
      <c r="A263" s="17">
        <v>22084</v>
      </c>
      <c r="B263" s="18">
        <v>1</v>
      </c>
    </row>
    <row r="264" spans="1:2">
      <c r="A264" s="17">
        <v>22085</v>
      </c>
      <c r="B264" s="18">
        <v>1</v>
      </c>
    </row>
    <row r="265" spans="1:2">
      <c r="A265" s="17">
        <v>22088</v>
      </c>
      <c r="B265" s="18">
        <v>1</v>
      </c>
    </row>
    <row r="266" spans="1:2">
      <c r="A266" s="17">
        <v>22092</v>
      </c>
      <c r="B266" s="18">
        <v>1</v>
      </c>
    </row>
    <row r="267" spans="1:2">
      <c r="A267" s="17">
        <v>22099</v>
      </c>
      <c r="B267" s="18">
        <v>1</v>
      </c>
    </row>
    <row r="268" spans="1:2">
      <c r="A268" s="17">
        <v>30102</v>
      </c>
      <c r="B268" s="18">
        <v>1</v>
      </c>
    </row>
    <row r="269" spans="1:2">
      <c r="A269" s="17">
        <v>30133</v>
      </c>
      <c r="B269" s="18">
        <v>1</v>
      </c>
    </row>
    <row r="270" spans="1:2">
      <c r="A270" s="17">
        <v>30134</v>
      </c>
      <c r="B270" s="18">
        <v>1</v>
      </c>
    </row>
    <row r="271" spans="1:2">
      <c r="A271" s="17">
        <v>30135</v>
      </c>
      <c r="B271" s="18">
        <v>1</v>
      </c>
    </row>
    <row r="272" spans="1:2">
      <c r="A272" s="17">
        <v>30136</v>
      </c>
      <c r="B272" s="18">
        <v>1</v>
      </c>
    </row>
    <row r="273" spans="1:2">
      <c r="A273" s="17">
        <v>30152</v>
      </c>
      <c r="B273" s="18">
        <v>1</v>
      </c>
    </row>
    <row r="274" spans="1:2">
      <c r="A274" s="17">
        <v>30154</v>
      </c>
      <c r="B274" s="18">
        <v>2</v>
      </c>
    </row>
    <row r="275" spans="1:2">
      <c r="A275" s="17">
        <v>30155</v>
      </c>
      <c r="B275" s="18">
        <v>1</v>
      </c>
    </row>
    <row r="276" spans="1:2">
      <c r="A276" s="17">
        <v>30159</v>
      </c>
      <c r="B276" s="18">
        <v>1</v>
      </c>
    </row>
    <row r="277" spans="1:2">
      <c r="A277" s="17">
        <v>30160</v>
      </c>
      <c r="B277" s="18">
        <v>1</v>
      </c>
    </row>
    <row r="278" spans="1:2">
      <c r="A278" s="17">
        <v>30163</v>
      </c>
      <c r="B278" s="18">
        <v>1</v>
      </c>
    </row>
    <row r="279" spans="1:2">
      <c r="A279" s="17">
        <v>30164</v>
      </c>
      <c r="B279" s="18">
        <v>1</v>
      </c>
    </row>
    <row r="280" spans="1:2">
      <c r="A280" s="17">
        <v>30166</v>
      </c>
      <c r="B280" s="18">
        <v>1</v>
      </c>
    </row>
    <row r="281" spans="1:2">
      <c r="A281" s="17">
        <v>30167</v>
      </c>
      <c r="B281" s="18">
        <v>1</v>
      </c>
    </row>
    <row r="282" spans="1:2">
      <c r="A282" s="17">
        <v>30170</v>
      </c>
      <c r="B282" s="18">
        <v>1</v>
      </c>
    </row>
    <row r="283" spans="1:2">
      <c r="A283" s="17">
        <v>30171</v>
      </c>
      <c r="B283" s="18">
        <v>1</v>
      </c>
    </row>
    <row r="284" spans="1:2">
      <c r="A284" s="17">
        <v>30174</v>
      </c>
      <c r="B284" s="18">
        <v>1</v>
      </c>
    </row>
    <row r="285" spans="1:2">
      <c r="A285" s="17">
        <v>30175</v>
      </c>
      <c r="B285" s="18">
        <v>1</v>
      </c>
    </row>
    <row r="286" spans="1:2">
      <c r="A286" s="17">
        <v>30195</v>
      </c>
      <c r="B286" s="18">
        <v>2</v>
      </c>
    </row>
    <row r="287" spans="1:2">
      <c r="A287" s="17">
        <v>30548</v>
      </c>
      <c r="B287" s="18">
        <v>1</v>
      </c>
    </row>
    <row r="288" spans="1:2">
      <c r="A288" s="17">
        <v>30559</v>
      </c>
      <c r="B288" s="18">
        <v>1</v>
      </c>
    </row>
    <row r="289" spans="1:2">
      <c r="A289" s="17">
        <v>30590</v>
      </c>
      <c r="B289" s="18">
        <v>1</v>
      </c>
    </row>
    <row r="290" spans="1:2">
      <c r="A290" s="17">
        <v>30597</v>
      </c>
      <c r="B290" s="18">
        <v>1</v>
      </c>
    </row>
    <row r="291" spans="1:2">
      <c r="A291" s="17" t="s">
        <v>37</v>
      </c>
      <c r="B291" s="18"/>
    </row>
    <row r="292" spans="1:2">
      <c r="A292" s="17" t="s">
        <v>38</v>
      </c>
      <c r="B292" s="18">
        <v>325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7"/>
  <sheetViews>
    <sheetView zoomScale="125" zoomScaleNormal="125" zoomScalePageLayoutView="125" workbookViewId="0">
      <selection activeCell="AC1" sqref="A1:AC1048576"/>
    </sheetView>
  </sheetViews>
  <sheetFormatPr baseColWidth="10" defaultColWidth="8.83203125" defaultRowHeight="14" x14ac:dyDescent="0"/>
  <cols>
    <col min="1" max="1" width="3.5" style="9" bestFit="1" customWidth="1"/>
    <col min="2" max="3" width="5.83203125" style="9" bestFit="1" customWidth="1"/>
    <col min="4" max="4" width="4.5" style="9" bestFit="1" customWidth="1"/>
    <col min="5" max="10" width="3.5" style="9" bestFit="1" customWidth="1"/>
    <col min="11" max="11" width="3.5" style="6" customWidth="1"/>
    <col min="12" max="12" width="4.1640625" style="6" customWidth="1"/>
    <col min="13" max="13" width="3.5" style="7" hidden="1" customWidth="1"/>
    <col min="14" max="29" width="4.5" style="7" customWidth="1"/>
    <col min="30" max="30" width="8.83203125" style="7"/>
    <col min="31" max="16384" width="8.83203125" style="9"/>
  </cols>
  <sheetData>
    <row r="1" spans="1:30" s="20" customFormat="1">
      <c r="K1" s="21">
        <f t="shared" ref="K1:M1" si="0">AVERAGE(K3:K327)</f>
        <v>30.715384615384615</v>
      </c>
      <c r="L1" s="21">
        <f t="shared" si="0"/>
        <v>45.895076923076921</v>
      </c>
      <c r="M1" s="21">
        <f t="shared" si="0"/>
        <v>3.0441176470588234</v>
      </c>
      <c r="N1" s="21">
        <f>AVERAGE(N3:N327)</f>
        <v>2.4090909090909092</v>
      </c>
      <c r="O1" s="21">
        <f t="shared" ref="O1:AC1" si="1">AVERAGE(O3:O327)</f>
        <v>6.7537313432835822</v>
      </c>
      <c r="P1" s="21">
        <f t="shared" si="1"/>
        <v>32.51256281407035</v>
      </c>
      <c r="Q1" s="21">
        <f t="shared" si="1"/>
        <v>1.2916666666666667</v>
      </c>
      <c r="R1" s="21">
        <f t="shared" si="1"/>
        <v>3.8142857142857145</v>
      </c>
      <c r="S1" s="21">
        <f t="shared" si="1"/>
        <v>2.8636363636363638</v>
      </c>
      <c r="T1" s="21">
        <f t="shared" si="1"/>
        <v>2.2307692307692308</v>
      </c>
      <c r="U1" s="21">
        <f t="shared" si="1"/>
        <v>2.0689655172413794</v>
      </c>
      <c r="V1" s="21">
        <f t="shared" si="1"/>
        <v>2.0769230769230771</v>
      </c>
      <c r="W1" s="21">
        <f t="shared" si="1"/>
        <v>0.33333333333333331</v>
      </c>
      <c r="X1" s="21">
        <f t="shared" si="1"/>
        <v>0.66666666666666663</v>
      </c>
      <c r="Y1" s="21">
        <f t="shared" si="1"/>
        <v>5.0419580419580416</v>
      </c>
      <c r="Z1" s="21">
        <f t="shared" si="1"/>
        <v>6.6821705426356592</v>
      </c>
      <c r="AA1" s="21">
        <f t="shared" si="1"/>
        <v>1.4</v>
      </c>
      <c r="AB1" s="21">
        <f t="shared" si="1"/>
        <v>2.7142857142857144</v>
      </c>
      <c r="AC1" s="21">
        <f t="shared" si="1"/>
        <v>0</v>
      </c>
      <c r="AD1" s="21"/>
    </row>
    <row r="2" spans="1:30" s="15" customFormat="1" ht="159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1" t="s">
        <v>34</v>
      </c>
      <c r="L2" s="12" t="s">
        <v>35</v>
      </c>
      <c r="M2" s="13" t="s">
        <v>10</v>
      </c>
      <c r="N2" s="13" t="s">
        <v>11</v>
      </c>
      <c r="O2" s="13" t="s">
        <v>12</v>
      </c>
      <c r="P2" s="13" t="s">
        <v>13</v>
      </c>
      <c r="Q2" s="13" t="s">
        <v>14</v>
      </c>
      <c r="R2" s="13" t="s">
        <v>15</v>
      </c>
      <c r="S2" s="13" t="s">
        <v>16</v>
      </c>
      <c r="T2" s="13" t="s">
        <v>17</v>
      </c>
      <c r="U2" s="13" t="s">
        <v>18</v>
      </c>
      <c r="V2" s="13" t="s">
        <v>19</v>
      </c>
      <c r="W2" s="13" t="s">
        <v>20</v>
      </c>
      <c r="X2" s="13" t="s">
        <v>21</v>
      </c>
      <c r="Y2" s="13" t="s">
        <v>22</v>
      </c>
      <c r="Z2" s="13" t="s">
        <v>23</v>
      </c>
      <c r="AA2" s="13" t="s">
        <v>24</v>
      </c>
      <c r="AB2" s="13" t="s">
        <v>25</v>
      </c>
      <c r="AC2" s="13" t="s">
        <v>26</v>
      </c>
      <c r="AD2" s="14"/>
    </row>
    <row r="3" spans="1:30">
      <c r="A3" s="1">
        <v>77</v>
      </c>
      <c r="B3" s="1">
        <v>16402</v>
      </c>
      <c r="C3" s="2">
        <v>7897</v>
      </c>
      <c r="D3" s="3">
        <v>32</v>
      </c>
      <c r="E3" s="4" t="s">
        <v>27</v>
      </c>
      <c r="F3" s="4" t="s">
        <v>30</v>
      </c>
      <c r="G3" s="4" t="s">
        <v>27</v>
      </c>
      <c r="H3" s="4" t="s">
        <v>27</v>
      </c>
      <c r="I3" s="4" t="s">
        <v>27</v>
      </c>
      <c r="J3" s="4" t="s">
        <v>27</v>
      </c>
      <c r="K3" s="5">
        <f t="shared" ref="K3:K66" si="2">SUM(N3:AC3)</f>
        <v>0</v>
      </c>
      <c r="L3" s="6">
        <f t="shared" ref="L3:L66" si="3">K3+D3</f>
        <v>32</v>
      </c>
    </row>
    <row r="4" spans="1:30">
      <c r="A4" s="1">
        <v>77</v>
      </c>
      <c r="B4" s="1">
        <v>16401</v>
      </c>
      <c r="C4" s="2">
        <v>7899</v>
      </c>
      <c r="D4" s="3">
        <v>26</v>
      </c>
      <c r="E4" s="4" t="s">
        <v>27</v>
      </c>
      <c r="F4" s="4" t="s">
        <v>29</v>
      </c>
      <c r="G4" s="4" t="s">
        <v>27</v>
      </c>
      <c r="H4" s="4" t="s">
        <v>27</v>
      </c>
      <c r="I4" s="4" t="s">
        <v>27</v>
      </c>
      <c r="J4" s="4" t="s">
        <v>27</v>
      </c>
      <c r="K4" s="5">
        <f t="shared" si="2"/>
        <v>4</v>
      </c>
      <c r="L4" s="6">
        <f t="shared" si="3"/>
        <v>30</v>
      </c>
      <c r="P4" s="8">
        <v>3</v>
      </c>
      <c r="Y4" s="8">
        <v>1</v>
      </c>
    </row>
    <row r="5" spans="1:30">
      <c r="A5" s="1">
        <v>77</v>
      </c>
      <c r="B5" s="1">
        <v>16407</v>
      </c>
      <c r="C5" s="2">
        <v>7902</v>
      </c>
      <c r="D5" s="3">
        <v>24</v>
      </c>
      <c r="E5" s="4" t="s">
        <v>27</v>
      </c>
      <c r="F5" s="4" t="s">
        <v>28</v>
      </c>
      <c r="G5" s="4" t="s">
        <v>27</v>
      </c>
      <c r="H5" s="4" t="s">
        <v>27</v>
      </c>
      <c r="I5" s="4" t="s">
        <v>27</v>
      </c>
      <c r="J5" s="4" t="s">
        <v>27</v>
      </c>
      <c r="K5" s="5">
        <f t="shared" si="2"/>
        <v>1</v>
      </c>
      <c r="L5" s="6">
        <f t="shared" si="3"/>
        <v>25</v>
      </c>
      <c r="Y5" s="8">
        <v>1</v>
      </c>
    </row>
    <row r="6" spans="1:30">
      <c r="A6" s="1">
        <v>77</v>
      </c>
      <c r="B6" s="1">
        <v>16400</v>
      </c>
      <c r="C6" s="2">
        <v>7930</v>
      </c>
      <c r="D6" s="3">
        <v>27</v>
      </c>
      <c r="E6" s="4" t="s">
        <v>27</v>
      </c>
      <c r="F6" s="4" t="s">
        <v>28</v>
      </c>
      <c r="G6" s="4" t="s">
        <v>27</v>
      </c>
      <c r="H6" s="4" t="s">
        <v>27</v>
      </c>
      <c r="I6" s="4" t="s">
        <v>27</v>
      </c>
      <c r="J6" s="4" t="s">
        <v>27</v>
      </c>
      <c r="K6" s="5">
        <f t="shared" si="2"/>
        <v>1</v>
      </c>
      <c r="L6" s="6">
        <f t="shared" si="3"/>
        <v>28</v>
      </c>
      <c r="Z6" s="8">
        <v>1</v>
      </c>
    </row>
    <row r="7" spans="1:30">
      <c r="A7" s="1">
        <v>77</v>
      </c>
      <c r="B7" s="1">
        <v>16405</v>
      </c>
      <c r="C7" s="2">
        <v>7938</v>
      </c>
      <c r="D7" s="3">
        <v>26</v>
      </c>
      <c r="E7" s="4" t="s">
        <v>27</v>
      </c>
      <c r="F7" s="4" t="s">
        <v>30</v>
      </c>
      <c r="G7" s="4" t="s">
        <v>27</v>
      </c>
      <c r="H7" s="4" t="s">
        <v>27</v>
      </c>
      <c r="I7" s="4" t="s">
        <v>27</v>
      </c>
      <c r="J7" s="4" t="s">
        <v>27</v>
      </c>
      <c r="K7" s="5">
        <f t="shared" si="2"/>
        <v>8</v>
      </c>
      <c r="L7" s="6">
        <f t="shared" si="3"/>
        <v>34</v>
      </c>
      <c r="P7" s="8">
        <v>7</v>
      </c>
      <c r="R7" s="8">
        <v>1</v>
      </c>
    </row>
    <row r="8" spans="1:30">
      <c r="A8" s="1">
        <v>77</v>
      </c>
      <c r="B8" s="1">
        <v>16403</v>
      </c>
      <c r="C8" s="2">
        <v>7943</v>
      </c>
      <c r="D8" s="3">
        <v>27</v>
      </c>
      <c r="E8" s="4" t="s">
        <v>27</v>
      </c>
      <c r="F8" s="4" t="s">
        <v>29</v>
      </c>
      <c r="G8" s="4" t="s">
        <v>27</v>
      </c>
      <c r="H8" s="4" t="s">
        <v>27</v>
      </c>
      <c r="I8" s="4" t="s">
        <v>27</v>
      </c>
      <c r="J8" s="4" t="s">
        <v>27</v>
      </c>
      <c r="K8" s="5">
        <f t="shared" si="2"/>
        <v>0</v>
      </c>
      <c r="L8" s="6">
        <f t="shared" si="3"/>
        <v>27</v>
      </c>
    </row>
    <row r="9" spans="1:30">
      <c r="A9" s="1">
        <v>77</v>
      </c>
      <c r="B9" s="1">
        <v>16406</v>
      </c>
      <c r="C9" s="2">
        <v>7976</v>
      </c>
      <c r="D9" s="3">
        <v>28</v>
      </c>
      <c r="E9" s="4" t="s">
        <v>27</v>
      </c>
      <c r="F9" s="4" t="s">
        <v>31</v>
      </c>
      <c r="G9" s="4" t="s">
        <v>27</v>
      </c>
      <c r="H9" s="4" t="s">
        <v>27</v>
      </c>
      <c r="I9" s="4" t="s">
        <v>27</v>
      </c>
      <c r="J9" s="4" t="s">
        <v>27</v>
      </c>
      <c r="K9" s="5">
        <f t="shared" si="2"/>
        <v>4</v>
      </c>
      <c r="L9" s="6">
        <f t="shared" si="3"/>
        <v>32</v>
      </c>
      <c r="O9" s="8">
        <v>1</v>
      </c>
      <c r="P9" s="8">
        <v>2</v>
      </c>
      <c r="Y9" s="8">
        <v>1</v>
      </c>
    </row>
    <row r="10" spans="1:30">
      <c r="A10" s="1">
        <v>77</v>
      </c>
      <c r="B10" s="1">
        <v>16413</v>
      </c>
      <c r="C10" s="2">
        <v>7996</v>
      </c>
      <c r="D10" s="3">
        <v>24</v>
      </c>
      <c r="E10" s="4" t="s">
        <v>27</v>
      </c>
      <c r="F10" s="4" t="s">
        <v>28</v>
      </c>
      <c r="G10" s="4" t="s">
        <v>27</v>
      </c>
      <c r="H10" s="4" t="s">
        <v>27</v>
      </c>
      <c r="I10" s="4" t="s">
        <v>27</v>
      </c>
      <c r="J10" s="4" t="s">
        <v>27</v>
      </c>
      <c r="K10" s="5">
        <f t="shared" si="2"/>
        <v>13</v>
      </c>
      <c r="L10" s="6">
        <f t="shared" si="3"/>
        <v>37</v>
      </c>
      <c r="M10" s="8">
        <v>1</v>
      </c>
      <c r="N10" s="8">
        <v>1</v>
      </c>
      <c r="P10" s="8">
        <v>12</v>
      </c>
    </row>
    <row r="11" spans="1:30">
      <c r="A11" s="1">
        <v>77</v>
      </c>
      <c r="B11" s="1">
        <v>16408</v>
      </c>
      <c r="C11" s="2">
        <v>7997</v>
      </c>
      <c r="D11" s="3">
        <v>24</v>
      </c>
      <c r="E11" s="4" t="s">
        <v>27</v>
      </c>
      <c r="F11" s="4" t="s">
        <v>29</v>
      </c>
      <c r="G11" s="4" t="s">
        <v>27</v>
      </c>
      <c r="H11" s="4" t="s">
        <v>27</v>
      </c>
      <c r="I11" s="4" t="s">
        <v>27</v>
      </c>
      <c r="J11" s="4" t="s">
        <v>27</v>
      </c>
      <c r="K11" s="5">
        <f t="shared" si="2"/>
        <v>5</v>
      </c>
      <c r="L11" s="6">
        <f t="shared" si="3"/>
        <v>29</v>
      </c>
      <c r="P11" s="8">
        <v>4</v>
      </c>
      <c r="AB11" s="8">
        <v>1</v>
      </c>
    </row>
    <row r="12" spans="1:30">
      <c r="A12" s="1">
        <v>77</v>
      </c>
      <c r="B12" s="1">
        <v>16409</v>
      </c>
      <c r="C12" s="2">
        <v>7999</v>
      </c>
      <c r="D12" s="3">
        <v>28</v>
      </c>
      <c r="E12" s="4" t="s">
        <v>32</v>
      </c>
      <c r="F12" s="4" t="s">
        <v>31</v>
      </c>
      <c r="G12" s="4" t="s">
        <v>27</v>
      </c>
      <c r="H12" s="4" t="s">
        <v>27</v>
      </c>
      <c r="I12" s="4" t="s">
        <v>27</v>
      </c>
      <c r="J12" s="4" t="s">
        <v>27</v>
      </c>
      <c r="K12" s="5">
        <f t="shared" si="2"/>
        <v>3</v>
      </c>
      <c r="L12" s="6">
        <f t="shared" si="3"/>
        <v>31</v>
      </c>
      <c r="O12" s="8">
        <v>1</v>
      </c>
      <c r="P12" s="8">
        <v>1</v>
      </c>
      <c r="Z12" s="8">
        <v>1</v>
      </c>
    </row>
    <row r="13" spans="1:30">
      <c r="A13" s="1">
        <v>77</v>
      </c>
      <c r="B13" s="1">
        <v>16416</v>
      </c>
      <c r="C13" s="2">
        <v>8025</v>
      </c>
      <c r="D13" s="3">
        <v>24</v>
      </c>
      <c r="E13" s="4" t="s">
        <v>27</v>
      </c>
      <c r="F13" s="4" t="s">
        <v>33</v>
      </c>
      <c r="G13" s="4" t="s">
        <v>27</v>
      </c>
      <c r="H13" s="4" t="s">
        <v>27</v>
      </c>
      <c r="I13" s="4" t="s">
        <v>27</v>
      </c>
      <c r="J13" s="4" t="s">
        <v>27</v>
      </c>
      <c r="K13" s="5">
        <f t="shared" si="2"/>
        <v>42</v>
      </c>
      <c r="L13" s="6">
        <f t="shared" si="3"/>
        <v>66</v>
      </c>
      <c r="M13" s="8">
        <v>1</v>
      </c>
      <c r="N13" s="8">
        <v>2</v>
      </c>
      <c r="O13" s="8">
        <v>2</v>
      </c>
      <c r="P13" s="8">
        <v>32</v>
      </c>
      <c r="R13" s="8">
        <v>3</v>
      </c>
      <c r="S13" s="8">
        <v>1</v>
      </c>
      <c r="Y13" s="8">
        <v>1</v>
      </c>
      <c r="Z13" s="8">
        <v>1</v>
      </c>
    </row>
    <row r="14" spans="1:30">
      <c r="A14" s="1">
        <v>77</v>
      </c>
      <c r="B14" s="1">
        <v>16418</v>
      </c>
      <c r="C14" s="2">
        <v>8039</v>
      </c>
      <c r="D14" s="3">
        <v>28</v>
      </c>
      <c r="E14" s="4" t="s">
        <v>27</v>
      </c>
      <c r="F14" s="4" t="s">
        <v>28</v>
      </c>
      <c r="G14" s="4" t="s">
        <v>27</v>
      </c>
      <c r="H14" s="4" t="s">
        <v>27</v>
      </c>
      <c r="I14" s="4" t="s">
        <v>29</v>
      </c>
      <c r="J14" s="4" t="s">
        <v>27</v>
      </c>
      <c r="K14" s="5">
        <f t="shared" si="2"/>
        <v>136</v>
      </c>
      <c r="L14" s="6">
        <f t="shared" si="3"/>
        <v>164</v>
      </c>
      <c r="M14" s="8">
        <v>2</v>
      </c>
      <c r="N14" s="8">
        <v>1</v>
      </c>
      <c r="O14" s="8">
        <v>7</v>
      </c>
      <c r="P14" s="8">
        <v>108</v>
      </c>
      <c r="R14" s="8">
        <v>3</v>
      </c>
      <c r="S14" s="8">
        <v>5</v>
      </c>
      <c r="Y14" s="8">
        <v>11</v>
      </c>
      <c r="Z14" s="8">
        <v>1</v>
      </c>
    </row>
    <row r="15" spans="1:30">
      <c r="A15" s="1">
        <v>77</v>
      </c>
      <c r="B15" s="1">
        <v>16415</v>
      </c>
      <c r="C15" s="2">
        <v>8042</v>
      </c>
      <c r="D15" s="3">
        <v>26</v>
      </c>
      <c r="E15" s="4" t="s">
        <v>27</v>
      </c>
      <c r="F15" s="4" t="s">
        <v>30</v>
      </c>
      <c r="G15" s="4" t="s">
        <v>27</v>
      </c>
      <c r="H15" s="4" t="s">
        <v>27</v>
      </c>
      <c r="I15" s="4" t="s">
        <v>27</v>
      </c>
      <c r="J15" s="4" t="s">
        <v>27</v>
      </c>
      <c r="K15" s="5">
        <f t="shared" si="2"/>
        <v>15</v>
      </c>
      <c r="L15" s="6">
        <f t="shared" si="3"/>
        <v>41</v>
      </c>
      <c r="P15" s="8">
        <v>11</v>
      </c>
      <c r="Y15" s="8">
        <v>4</v>
      </c>
    </row>
    <row r="16" spans="1:30">
      <c r="A16" s="1">
        <v>77</v>
      </c>
      <c r="B16" s="1">
        <v>16420</v>
      </c>
      <c r="C16" s="2">
        <v>8058</v>
      </c>
      <c r="D16" s="3">
        <v>26</v>
      </c>
      <c r="E16" s="4" t="s">
        <v>27</v>
      </c>
      <c r="F16" s="4" t="s">
        <v>28</v>
      </c>
      <c r="G16" s="4" t="s">
        <v>27</v>
      </c>
      <c r="H16" s="4" t="s">
        <v>27</v>
      </c>
      <c r="I16" s="4" t="s">
        <v>27</v>
      </c>
      <c r="J16" s="4" t="s">
        <v>27</v>
      </c>
      <c r="K16" s="5">
        <f t="shared" si="2"/>
        <v>5</v>
      </c>
      <c r="L16" s="6">
        <f t="shared" si="3"/>
        <v>31</v>
      </c>
      <c r="M16" s="8">
        <v>1</v>
      </c>
      <c r="P16" s="8">
        <v>5</v>
      </c>
    </row>
    <row r="17" spans="1:28">
      <c r="A17" s="1">
        <v>77</v>
      </c>
      <c r="B17" s="1">
        <v>16423</v>
      </c>
      <c r="C17" s="2">
        <v>8060</v>
      </c>
      <c r="D17" s="3">
        <v>14</v>
      </c>
      <c r="E17" s="4" t="s">
        <v>27</v>
      </c>
      <c r="F17" s="4" t="s">
        <v>30</v>
      </c>
      <c r="G17" s="4" t="s">
        <v>27</v>
      </c>
      <c r="H17" s="4" t="s">
        <v>27</v>
      </c>
      <c r="I17" s="4" t="s">
        <v>27</v>
      </c>
      <c r="J17" s="4" t="s">
        <v>27</v>
      </c>
      <c r="K17" s="5">
        <f t="shared" si="2"/>
        <v>15.5</v>
      </c>
      <c r="L17" s="6">
        <f t="shared" si="3"/>
        <v>29.5</v>
      </c>
      <c r="M17" s="8">
        <v>3</v>
      </c>
      <c r="P17" s="8">
        <v>6</v>
      </c>
      <c r="R17" s="8">
        <v>5</v>
      </c>
      <c r="S17" s="8">
        <v>1.5</v>
      </c>
      <c r="Y17" s="8">
        <v>2</v>
      </c>
      <c r="Z17" s="8">
        <v>1</v>
      </c>
    </row>
    <row r="18" spans="1:28">
      <c r="A18" s="1">
        <v>77</v>
      </c>
      <c r="B18" s="1">
        <v>16417</v>
      </c>
      <c r="C18" s="2">
        <v>8074</v>
      </c>
      <c r="D18" s="3">
        <v>28</v>
      </c>
      <c r="E18" s="4" t="s">
        <v>27</v>
      </c>
      <c r="F18" s="4" t="s">
        <v>33</v>
      </c>
      <c r="G18" s="4" t="s">
        <v>29</v>
      </c>
      <c r="H18" s="4" t="s">
        <v>27</v>
      </c>
      <c r="I18" s="4" t="s">
        <v>27</v>
      </c>
      <c r="J18" s="4" t="s">
        <v>27</v>
      </c>
      <c r="K18" s="5">
        <f t="shared" si="2"/>
        <v>6</v>
      </c>
      <c r="L18" s="6">
        <f t="shared" si="3"/>
        <v>34</v>
      </c>
      <c r="O18" s="8">
        <v>1</v>
      </c>
      <c r="P18" s="8">
        <v>2</v>
      </c>
      <c r="Y18" s="8">
        <v>2</v>
      </c>
      <c r="Z18" s="8">
        <v>1</v>
      </c>
    </row>
    <row r="19" spans="1:28">
      <c r="A19" s="1">
        <v>77</v>
      </c>
      <c r="B19" s="1">
        <v>16419</v>
      </c>
      <c r="C19" s="2">
        <v>8075</v>
      </c>
      <c r="D19" s="3">
        <v>18</v>
      </c>
      <c r="E19" s="4" t="s">
        <v>27</v>
      </c>
      <c r="F19" s="4" t="s">
        <v>30</v>
      </c>
      <c r="G19" s="4" t="s">
        <v>27</v>
      </c>
      <c r="H19" s="4" t="s">
        <v>27</v>
      </c>
      <c r="I19" s="4" t="s">
        <v>27</v>
      </c>
      <c r="J19" s="4" t="s">
        <v>27</v>
      </c>
      <c r="K19" s="5">
        <f t="shared" si="2"/>
        <v>4</v>
      </c>
      <c r="L19" s="6">
        <f t="shared" si="3"/>
        <v>22</v>
      </c>
      <c r="Y19" s="8">
        <v>4</v>
      </c>
    </row>
    <row r="20" spans="1:28">
      <c r="A20" s="1">
        <v>77</v>
      </c>
      <c r="B20" s="1">
        <v>16421</v>
      </c>
      <c r="C20" s="2">
        <v>8112</v>
      </c>
      <c r="D20" s="3">
        <v>22</v>
      </c>
      <c r="E20" s="4" t="s">
        <v>27</v>
      </c>
      <c r="F20" s="4" t="s">
        <v>33</v>
      </c>
      <c r="G20" s="4" t="s">
        <v>27</v>
      </c>
      <c r="H20" s="4" t="s">
        <v>28</v>
      </c>
      <c r="I20" s="4" t="s">
        <v>27</v>
      </c>
      <c r="J20" s="4" t="s">
        <v>27</v>
      </c>
      <c r="K20" s="5">
        <f t="shared" si="2"/>
        <v>20</v>
      </c>
      <c r="L20" s="6">
        <f t="shared" si="3"/>
        <v>42</v>
      </c>
      <c r="M20" s="8">
        <v>3</v>
      </c>
      <c r="P20" s="8">
        <v>12</v>
      </c>
      <c r="R20" s="8">
        <v>4</v>
      </c>
      <c r="S20" s="8">
        <v>2</v>
      </c>
      <c r="Z20" s="8">
        <v>2</v>
      </c>
    </row>
    <row r="21" spans="1:28">
      <c r="A21" s="1">
        <v>77</v>
      </c>
      <c r="B21" s="1">
        <v>16432</v>
      </c>
      <c r="C21" s="2">
        <v>8156</v>
      </c>
      <c r="D21" s="3">
        <v>24</v>
      </c>
      <c r="E21" s="4" t="s">
        <v>27</v>
      </c>
      <c r="F21" s="4" t="s">
        <v>30</v>
      </c>
      <c r="G21" s="4" t="s">
        <v>27</v>
      </c>
      <c r="H21" s="4" t="s">
        <v>27</v>
      </c>
      <c r="I21" s="4" t="s">
        <v>27</v>
      </c>
      <c r="J21" s="4" t="s">
        <v>27</v>
      </c>
      <c r="K21" s="5">
        <f t="shared" si="2"/>
        <v>5</v>
      </c>
      <c r="L21" s="6">
        <f t="shared" si="3"/>
        <v>29</v>
      </c>
      <c r="O21" s="8">
        <v>1</v>
      </c>
      <c r="P21" s="8">
        <v>2</v>
      </c>
      <c r="Y21" s="8">
        <v>2</v>
      </c>
    </row>
    <row r="22" spans="1:28">
      <c r="A22" s="1">
        <v>77</v>
      </c>
      <c r="B22" s="1">
        <v>16431</v>
      </c>
      <c r="C22" s="2">
        <v>8165</v>
      </c>
      <c r="D22" s="3">
        <v>22</v>
      </c>
      <c r="E22" s="4" t="s">
        <v>27</v>
      </c>
      <c r="F22" s="4" t="s">
        <v>33</v>
      </c>
      <c r="G22" s="4" t="s">
        <v>27</v>
      </c>
      <c r="H22" s="4" t="s">
        <v>27</v>
      </c>
      <c r="I22" s="4" t="s">
        <v>27</v>
      </c>
      <c r="J22" s="4" t="s">
        <v>27</v>
      </c>
      <c r="K22" s="5">
        <f t="shared" si="2"/>
        <v>26</v>
      </c>
      <c r="L22" s="6">
        <f t="shared" si="3"/>
        <v>48</v>
      </c>
      <c r="P22" s="8">
        <v>18</v>
      </c>
      <c r="R22" s="8">
        <v>2</v>
      </c>
      <c r="Y22" s="8">
        <v>1</v>
      </c>
      <c r="Z22" s="8">
        <v>5</v>
      </c>
    </row>
    <row r="23" spans="1:28">
      <c r="A23" s="1">
        <v>77</v>
      </c>
      <c r="B23" s="1">
        <v>16449</v>
      </c>
      <c r="C23" s="2">
        <v>8222</v>
      </c>
      <c r="D23" s="3">
        <v>16</v>
      </c>
      <c r="E23" s="4" t="s">
        <v>27</v>
      </c>
      <c r="F23" s="4" t="s">
        <v>27</v>
      </c>
      <c r="G23" s="4" t="s">
        <v>27</v>
      </c>
      <c r="H23" s="4" t="s">
        <v>27</v>
      </c>
      <c r="I23" s="4" t="s">
        <v>27</v>
      </c>
      <c r="J23" s="4" t="s">
        <v>27</v>
      </c>
      <c r="K23" s="5">
        <f t="shared" si="2"/>
        <v>0</v>
      </c>
      <c r="L23" s="6">
        <f t="shared" si="3"/>
        <v>16</v>
      </c>
    </row>
    <row r="24" spans="1:28">
      <c r="A24" s="1">
        <v>77</v>
      </c>
      <c r="B24" s="1">
        <v>16453</v>
      </c>
      <c r="C24" s="2">
        <v>8269</v>
      </c>
      <c r="D24" s="3">
        <v>26</v>
      </c>
      <c r="E24" s="4" t="s">
        <v>27</v>
      </c>
      <c r="F24" s="4" t="s">
        <v>30</v>
      </c>
      <c r="G24" s="4" t="s">
        <v>27</v>
      </c>
      <c r="H24" s="4" t="s">
        <v>27</v>
      </c>
      <c r="I24" s="4" t="s">
        <v>27</v>
      </c>
      <c r="J24" s="4" t="s">
        <v>27</v>
      </c>
      <c r="K24" s="5">
        <f t="shared" si="2"/>
        <v>2</v>
      </c>
      <c r="L24" s="6">
        <f t="shared" si="3"/>
        <v>28</v>
      </c>
      <c r="Y24" s="8">
        <v>1</v>
      </c>
      <c r="Z24" s="8">
        <v>1</v>
      </c>
    </row>
    <row r="25" spans="1:28">
      <c r="A25" s="1">
        <v>77</v>
      </c>
      <c r="B25" s="1">
        <v>16457</v>
      </c>
      <c r="C25" s="2">
        <v>8272</v>
      </c>
      <c r="D25" s="3">
        <v>24</v>
      </c>
      <c r="E25" s="4" t="s">
        <v>27</v>
      </c>
      <c r="F25" s="4" t="s">
        <v>33</v>
      </c>
      <c r="G25" s="4" t="s">
        <v>30</v>
      </c>
      <c r="H25" s="4" t="s">
        <v>27</v>
      </c>
      <c r="I25" s="4" t="s">
        <v>27</v>
      </c>
      <c r="J25" s="4" t="s">
        <v>27</v>
      </c>
      <c r="K25" s="5">
        <f t="shared" si="2"/>
        <v>75</v>
      </c>
      <c r="L25" s="6">
        <f t="shared" si="3"/>
        <v>99</v>
      </c>
      <c r="O25" s="8">
        <v>2</v>
      </c>
      <c r="P25" s="8">
        <v>35</v>
      </c>
      <c r="R25" s="8">
        <v>2</v>
      </c>
      <c r="S25" s="8">
        <v>1</v>
      </c>
      <c r="Y25" s="8">
        <v>23</v>
      </c>
      <c r="Z25" s="8">
        <v>9</v>
      </c>
      <c r="AB25" s="8">
        <v>3</v>
      </c>
    </row>
    <row r="26" spans="1:28">
      <c r="A26" s="1">
        <v>77</v>
      </c>
      <c r="B26" s="1">
        <v>16459</v>
      </c>
      <c r="C26" s="2">
        <v>8277</v>
      </c>
      <c r="D26" s="3">
        <v>28</v>
      </c>
      <c r="E26" s="4" t="s">
        <v>27</v>
      </c>
      <c r="F26" s="4" t="s">
        <v>31</v>
      </c>
      <c r="G26" s="4" t="s">
        <v>27</v>
      </c>
      <c r="H26" s="4" t="s">
        <v>27</v>
      </c>
      <c r="I26" s="4" t="s">
        <v>27</v>
      </c>
      <c r="J26" s="4" t="s">
        <v>27</v>
      </c>
      <c r="K26" s="5">
        <f t="shared" si="2"/>
        <v>23</v>
      </c>
      <c r="L26" s="6">
        <f t="shared" si="3"/>
        <v>51</v>
      </c>
      <c r="M26" s="8">
        <v>1</v>
      </c>
      <c r="O26" s="8">
        <v>3</v>
      </c>
      <c r="P26" s="8">
        <v>12</v>
      </c>
      <c r="Y26" s="8">
        <v>3</v>
      </c>
      <c r="Z26" s="8">
        <v>4</v>
      </c>
      <c r="AB26" s="8">
        <v>1</v>
      </c>
    </row>
    <row r="27" spans="1:28">
      <c r="A27" s="1">
        <v>77</v>
      </c>
      <c r="B27" s="1">
        <v>16451</v>
      </c>
      <c r="C27" s="2">
        <v>8291</v>
      </c>
      <c r="D27" s="3">
        <v>10</v>
      </c>
      <c r="E27" s="4" t="s">
        <v>27</v>
      </c>
      <c r="F27" s="4" t="s">
        <v>27</v>
      </c>
      <c r="G27" s="4" t="s">
        <v>27</v>
      </c>
      <c r="H27" s="4" t="s">
        <v>27</v>
      </c>
      <c r="I27" s="4" t="s">
        <v>27</v>
      </c>
      <c r="J27" s="4" t="s">
        <v>27</v>
      </c>
      <c r="K27" s="5">
        <f t="shared" si="2"/>
        <v>0</v>
      </c>
      <c r="L27" s="6">
        <f t="shared" si="3"/>
        <v>10</v>
      </c>
    </row>
    <row r="28" spans="1:28">
      <c r="A28" s="1">
        <v>77</v>
      </c>
      <c r="B28" s="1">
        <v>16454</v>
      </c>
      <c r="C28" s="2">
        <v>8293</v>
      </c>
      <c r="D28" s="3">
        <v>32</v>
      </c>
      <c r="E28" s="4" t="s">
        <v>27</v>
      </c>
      <c r="F28" s="4" t="s">
        <v>33</v>
      </c>
      <c r="G28" s="4" t="s">
        <v>27</v>
      </c>
      <c r="H28" s="4" t="s">
        <v>27</v>
      </c>
      <c r="I28" s="4" t="s">
        <v>27</v>
      </c>
      <c r="J28" s="4" t="s">
        <v>27</v>
      </c>
      <c r="K28" s="5">
        <f t="shared" si="2"/>
        <v>1</v>
      </c>
      <c r="L28" s="6">
        <f t="shared" si="3"/>
        <v>33</v>
      </c>
      <c r="Y28" s="8">
        <v>1</v>
      </c>
    </row>
    <row r="29" spans="1:28">
      <c r="A29" s="1">
        <v>77</v>
      </c>
      <c r="B29" s="1">
        <v>16452</v>
      </c>
      <c r="C29" s="2">
        <v>8321</v>
      </c>
      <c r="D29" s="3">
        <v>22</v>
      </c>
      <c r="E29" s="4" t="s">
        <v>27</v>
      </c>
      <c r="F29" s="4" t="s">
        <v>31</v>
      </c>
      <c r="G29" s="4" t="s">
        <v>27</v>
      </c>
      <c r="H29" s="4" t="s">
        <v>27</v>
      </c>
      <c r="I29" s="4" t="s">
        <v>27</v>
      </c>
      <c r="J29" s="4" t="s">
        <v>27</v>
      </c>
      <c r="K29" s="5">
        <f t="shared" si="2"/>
        <v>12</v>
      </c>
      <c r="L29" s="6">
        <f t="shared" si="3"/>
        <v>34</v>
      </c>
      <c r="O29" s="8">
        <v>5</v>
      </c>
      <c r="R29" s="8">
        <v>1</v>
      </c>
      <c r="Y29" s="8">
        <v>6</v>
      </c>
    </row>
    <row r="30" spans="1:28">
      <c r="A30" s="1">
        <v>77</v>
      </c>
      <c r="B30" s="1">
        <v>16451</v>
      </c>
      <c r="C30" s="2">
        <v>8334</v>
      </c>
      <c r="D30" s="3">
        <v>29</v>
      </c>
      <c r="E30" s="4" t="s">
        <v>27</v>
      </c>
      <c r="F30" s="4" t="s">
        <v>29</v>
      </c>
      <c r="G30" s="4" t="s">
        <v>29</v>
      </c>
      <c r="H30" s="4" t="s">
        <v>27</v>
      </c>
      <c r="I30" s="4" t="s">
        <v>27</v>
      </c>
      <c r="J30" s="4" t="s">
        <v>27</v>
      </c>
      <c r="K30" s="5">
        <f t="shared" si="2"/>
        <v>2</v>
      </c>
      <c r="L30" s="6">
        <f t="shared" si="3"/>
        <v>31</v>
      </c>
      <c r="Q30" s="8">
        <v>1</v>
      </c>
      <c r="AB30" s="8">
        <v>1</v>
      </c>
    </row>
    <row r="31" spans="1:28">
      <c r="A31" s="1">
        <v>77</v>
      </c>
      <c r="B31" s="1">
        <v>16461</v>
      </c>
      <c r="C31" s="2">
        <v>8344</v>
      </c>
      <c r="D31" s="3">
        <v>24</v>
      </c>
      <c r="E31" s="4" t="s">
        <v>27</v>
      </c>
      <c r="F31" s="4" t="s">
        <v>33</v>
      </c>
      <c r="G31" s="4" t="s">
        <v>27</v>
      </c>
      <c r="H31" s="4" t="s">
        <v>27</v>
      </c>
      <c r="I31" s="4" t="s">
        <v>27</v>
      </c>
      <c r="J31" s="4" t="s">
        <v>27</v>
      </c>
      <c r="K31" s="5">
        <f t="shared" si="2"/>
        <v>68</v>
      </c>
      <c r="L31" s="6">
        <f t="shared" si="3"/>
        <v>92</v>
      </c>
      <c r="M31" s="8">
        <v>4</v>
      </c>
      <c r="O31" s="8">
        <v>7</v>
      </c>
      <c r="P31" s="8">
        <v>35</v>
      </c>
      <c r="Q31" s="8">
        <v>1</v>
      </c>
      <c r="R31" s="8">
        <v>1</v>
      </c>
      <c r="S31" s="8">
        <v>10</v>
      </c>
      <c r="U31" s="8">
        <v>1</v>
      </c>
      <c r="Y31" s="8">
        <v>11</v>
      </c>
      <c r="Z31" s="8">
        <v>2</v>
      </c>
    </row>
    <row r="32" spans="1:28">
      <c r="A32" s="1">
        <v>77</v>
      </c>
      <c r="B32" s="1">
        <v>16466</v>
      </c>
      <c r="C32" s="2">
        <v>8345</v>
      </c>
      <c r="D32" s="3">
        <v>28</v>
      </c>
      <c r="E32" s="4" t="s">
        <v>27</v>
      </c>
      <c r="F32" s="4" t="s">
        <v>33</v>
      </c>
      <c r="G32" s="4" t="s">
        <v>27</v>
      </c>
      <c r="H32" s="4" t="s">
        <v>27</v>
      </c>
      <c r="I32" s="4" t="s">
        <v>27</v>
      </c>
      <c r="J32" s="4" t="s">
        <v>27</v>
      </c>
      <c r="K32" s="5">
        <f t="shared" si="2"/>
        <v>3</v>
      </c>
      <c r="L32" s="6">
        <f t="shared" si="3"/>
        <v>31</v>
      </c>
      <c r="O32" s="8">
        <v>1</v>
      </c>
      <c r="P32" s="8">
        <v>2</v>
      </c>
    </row>
    <row r="33" spans="1:28">
      <c r="A33" s="1">
        <v>77</v>
      </c>
      <c r="B33" s="1">
        <v>16469</v>
      </c>
      <c r="C33" s="2">
        <v>8348</v>
      </c>
      <c r="D33" s="3">
        <v>24</v>
      </c>
      <c r="E33" s="4" t="s">
        <v>27</v>
      </c>
      <c r="F33" s="4" t="s">
        <v>33</v>
      </c>
      <c r="G33" s="4" t="s">
        <v>27</v>
      </c>
      <c r="H33" s="4" t="s">
        <v>27</v>
      </c>
      <c r="I33" s="4" t="s">
        <v>27</v>
      </c>
      <c r="J33" s="4" t="s">
        <v>27</v>
      </c>
      <c r="K33" s="5">
        <f t="shared" si="2"/>
        <v>24</v>
      </c>
      <c r="L33" s="6">
        <f t="shared" si="3"/>
        <v>48</v>
      </c>
      <c r="O33" s="8">
        <v>4</v>
      </c>
      <c r="P33" s="8">
        <v>10</v>
      </c>
      <c r="R33" s="8">
        <v>4</v>
      </c>
      <c r="Y33" s="8">
        <v>6</v>
      </c>
    </row>
    <row r="34" spans="1:28">
      <c r="A34" s="1">
        <v>77</v>
      </c>
      <c r="B34" s="1">
        <v>16467</v>
      </c>
      <c r="C34" s="2">
        <v>8356</v>
      </c>
      <c r="D34" s="3">
        <v>24</v>
      </c>
      <c r="E34" s="4" t="s">
        <v>27</v>
      </c>
      <c r="F34" s="4" t="s">
        <v>27</v>
      </c>
      <c r="G34" s="4" t="s">
        <v>27</v>
      </c>
      <c r="H34" s="4" t="s">
        <v>27</v>
      </c>
      <c r="I34" s="4" t="s">
        <v>27</v>
      </c>
      <c r="J34" s="4" t="s">
        <v>27</v>
      </c>
      <c r="K34" s="5">
        <f t="shared" si="2"/>
        <v>11</v>
      </c>
      <c r="L34" s="6">
        <f t="shared" si="3"/>
        <v>35</v>
      </c>
      <c r="O34" s="8">
        <v>6</v>
      </c>
      <c r="P34" s="8">
        <v>2</v>
      </c>
      <c r="S34" s="8">
        <v>1</v>
      </c>
      <c r="Y34" s="8">
        <v>2</v>
      </c>
    </row>
    <row r="35" spans="1:28">
      <c r="A35" s="1">
        <v>77</v>
      </c>
      <c r="B35" s="1">
        <v>16472</v>
      </c>
      <c r="C35" s="2">
        <v>8370</v>
      </c>
      <c r="D35" s="3">
        <v>28</v>
      </c>
      <c r="E35" s="4" t="s">
        <v>32</v>
      </c>
      <c r="F35" s="4" t="s">
        <v>33</v>
      </c>
      <c r="G35" s="4" t="s">
        <v>29</v>
      </c>
      <c r="H35" s="4" t="s">
        <v>27</v>
      </c>
      <c r="I35" s="4" t="s">
        <v>29</v>
      </c>
      <c r="J35" s="4" t="s">
        <v>27</v>
      </c>
      <c r="K35" s="5">
        <f t="shared" si="2"/>
        <v>42</v>
      </c>
      <c r="L35" s="6">
        <f t="shared" si="3"/>
        <v>70</v>
      </c>
      <c r="O35" s="8">
        <v>2</v>
      </c>
      <c r="P35" s="8">
        <v>15</v>
      </c>
      <c r="Q35" s="8">
        <v>2</v>
      </c>
      <c r="S35" s="8">
        <v>2</v>
      </c>
      <c r="Y35" s="8">
        <v>16</v>
      </c>
      <c r="Z35" s="8">
        <v>5</v>
      </c>
    </row>
    <row r="36" spans="1:28">
      <c r="A36" s="1">
        <v>77</v>
      </c>
      <c r="B36" s="1">
        <v>16476</v>
      </c>
      <c r="C36" s="2">
        <v>8385</v>
      </c>
      <c r="D36" s="3">
        <v>28</v>
      </c>
      <c r="E36" s="4" t="s">
        <v>27</v>
      </c>
      <c r="F36" s="4" t="s">
        <v>29</v>
      </c>
      <c r="G36" s="4" t="s">
        <v>27</v>
      </c>
      <c r="H36" s="4" t="s">
        <v>27</v>
      </c>
      <c r="I36" s="4" t="s">
        <v>27</v>
      </c>
      <c r="J36" s="4" t="s">
        <v>27</v>
      </c>
      <c r="K36" s="5">
        <f t="shared" si="2"/>
        <v>13</v>
      </c>
      <c r="L36" s="6">
        <f t="shared" si="3"/>
        <v>41</v>
      </c>
      <c r="M36" s="8">
        <v>1</v>
      </c>
      <c r="P36" s="8">
        <v>10</v>
      </c>
      <c r="Y36" s="8">
        <v>3</v>
      </c>
    </row>
    <row r="37" spans="1:28">
      <c r="A37" s="1">
        <v>77</v>
      </c>
      <c r="B37" s="1">
        <v>16477</v>
      </c>
      <c r="C37" s="2">
        <v>8386</v>
      </c>
      <c r="D37" s="3">
        <v>24</v>
      </c>
      <c r="E37" s="4" t="s">
        <v>27</v>
      </c>
      <c r="F37" s="4" t="s">
        <v>27</v>
      </c>
      <c r="G37" s="4" t="s">
        <v>27</v>
      </c>
      <c r="H37" s="4" t="s">
        <v>27</v>
      </c>
      <c r="I37" s="4" t="s">
        <v>27</v>
      </c>
      <c r="J37" s="4" t="s">
        <v>27</v>
      </c>
      <c r="K37" s="5">
        <f t="shared" si="2"/>
        <v>15</v>
      </c>
      <c r="L37" s="6">
        <f t="shared" si="3"/>
        <v>39</v>
      </c>
      <c r="P37" s="8">
        <v>13</v>
      </c>
      <c r="S37" s="8">
        <v>1</v>
      </c>
      <c r="Y37" s="8">
        <v>1</v>
      </c>
    </row>
    <row r="38" spans="1:28">
      <c r="A38" s="1">
        <v>77</v>
      </c>
      <c r="B38" s="1">
        <v>16479</v>
      </c>
      <c r="C38" s="2">
        <v>8389</v>
      </c>
      <c r="D38" s="3">
        <v>24</v>
      </c>
      <c r="E38" s="4" t="s">
        <v>27</v>
      </c>
      <c r="F38" s="4" t="s">
        <v>31</v>
      </c>
      <c r="G38" s="4" t="s">
        <v>27</v>
      </c>
      <c r="H38" s="4" t="s">
        <v>27</v>
      </c>
      <c r="I38" s="4" t="s">
        <v>27</v>
      </c>
      <c r="J38" s="4" t="s">
        <v>27</v>
      </c>
      <c r="K38" s="5">
        <f t="shared" si="2"/>
        <v>4</v>
      </c>
      <c r="L38" s="6">
        <f t="shared" si="3"/>
        <v>28</v>
      </c>
      <c r="N38" s="8">
        <v>1</v>
      </c>
      <c r="P38" s="8">
        <v>1</v>
      </c>
      <c r="Y38" s="8">
        <v>1</v>
      </c>
      <c r="Z38" s="8">
        <v>1</v>
      </c>
    </row>
    <row r="39" spans="1:28">
      <c r="A39" s="1">
        <v>77</v>
      </c>
      <c r="B39" s="1">
        <v>16481</v>
      </c>
      <c r="C39" s="2">
        <v>8424</v>
      </c>
      <c r="D39" s="3">
        <v>21</v>
      </c>
      <c r="E39" s="4" t="s">
        <v>27</v>
      </c>
      <c r="F39" s="4" t="s">
        <v>30</v>
      </c>
      <c r="G39" s="4" t="s">
        <v>27</v>
      </c>
      <c r="H39" s="4" t="s">
        <v>27</v>
      </c>
      <c r="I39" s="4" t="s">
        <v>27</v>
      </c>
      <c r="J39" s="4" t="s">
        <v>27</v>
      </c>
      <c r="K39" s="5">
        <f t="shared" si="2"/>
        <v>14</v>
      </c>
      <c r="L39" s="6">
        <f t="shared" si="3"/>
        <v>35</v>
      </c>
      <c r="O39" s="8">
        <v>2</v>
      </c>
      <c r="P39" s="8">
        <v>10</v>
      </c>
      <c r="Y39" s="8">
        <v>2</v>
      </c>
    </row>
    <row r="40" spans="1:28">
      <c r="A40" s="1">
        <v>77</v>
      </c>
      <c r="B40" s="1">
        <v>16478</v>
      </c>
      <c r="C40" s="2">
        <v>8428</v>
      </c>
      <c r="D40" s="3">
        <v>26</v>
      </c>
      <c r="E40" s="4" t="s">
        <v>27</v>
      </c>
      <c r="F40" s="4" t="s">
        <v>33</v>
      </c>
      <c r="G40" s="4" t="s">
        <v>27</v>
      </c>
      <c r="H40" s="4" t="s">
        <v>27</v>
      </c>
      <c r="I40" s="4" t="s">
        <v>27</v>
      </c>
      <c r="J40" s="4" t="s">
        <v>27</v>
      </c>
      <c r="K40" s="5">
        <f t="shared" si="2"/>
        <v>64</v>
      </c>
      <c r="L40" s="6">
        <f t="shared" si="3"/>
        <v>90</v>
      </c>
      <c r="O40" s="8">
        <v>46</v>
      </c>
      <c r="P40" s="8">
        <v>14</v>
      </c>
      <c r="Q40" s="8">
        <v>1</v>
      </c>
      <c r="Y40" s="8">
        <v>2</v>
      </c>
      <c r="AB40" s="8">
        <v>1</v>
      </c>
    </row>
    <row r="41" spans="1:28">
      <c r="A41" s="1">
        <v>77</v>
      </c>
      <c r="B41" s="1">
        <v>16482</v>
      </c>
      <c r="C41" s="2">
        <v>8432</v>
      </c>
      <c r="D41" s="3">
        <v>20</v>
      </c>
      <c r="E41" s="4" t="s">
        <v>27</v>
      </c>
      <c r="F41" s="4" t="s">
        <v>33</v>
      </c>
      <c r="G41" s="4" t="s">
        <v>27</v>
      </c>
      <c r="H41" s="4" t="s">
        <v>27</v>
      </c>
      <c r="I41" s="4" t="s">
        <v>27</v>
      </c>
      <c r="J41" s="4" t="s">
        <v>27</v>
      </c>
      <c r="K41" s="5">
        <f t="shared" si="2"/>
        <v>22</v>
      </c>
      <c r="L41" s="6">
        <f t="shared" si="3"/>
        <v>42</v>
      </c>
      <c r="M41" s="8">
        <v>1</v>
      </c>
      <c r="P41" s="8">
        <v>14</v>
      </c>
      <c r="R41" s="8">
        <v>1</v>
      </c>
      <c r="S41" s="8">
        <v>1</v>
      </c>
      <c r="Y41" s="8">
        <v>5</v>
      </c>
      <c r="Z41" s="8">
        <v>1</v>
      </c>
    </row>
    <row r="42" spans="1:28">
      <c r="A42" s="1">
        <v>77</v>
      </c>
      <c r="B42" s="1">
        <v>16481</v>
      </c>
      <c r="C42" s="2">
        <v>8434</v>
      </c>
      <c r="D42" s="3">
        <v>26</v>
      </c>
      <c r="E42" s="4" t="s">
        <v>27</v>
      </c>
      <c r="F42" s="4" t="s">
        <v>29</v>
      </c>
      <c r="G42" s="4" t="s">
        <v>27</v>
      </c>
      <c r="H42" s="4" t="s">
        <v>27</v>
      </c>
      <c r="I42" s="4" t="s">
        <v>27</v>
      </c>
      <c r="J42" s="4" t="s">
        <v>27</v>
      </c>
      <c r="K42" s="5">
        <f t="shared" si="2"/>
        <v>4</v>
      </c>
      <c r="L42" s="6">
        <f t="shared" si="3"/>
        <v>30</v>
      </c>
      <c r="Y42" s="8">
        <v>4</v>
      </c>
    </row>
    <row r="43" spans="1:28">
      <c r="A43" s="1">
        <v>77</v>
      </c>
      <c r="B43" s="1">
        <v>16478</v>
      </c>
      <c r="C43" s="2">
        <v>8437</v>
      </c>
      <c r="D43" s="3">
        <v>29</v>
      </c>
      <c r="E43" s="4" t="s">
        <v>32</v>
      </c>
      <c r="F43" s="4" t="s">
        <v>33</v>
      </c>
      <c r="G43" s="4" t="s">
        <v>27</v>
      </c>
      <c r="H43" s="4" t="s">
        <v>30</v>
      </c>
      <c r="I43" s="4" t="s">
        <v>27</v>
      </c>
      <c r="J43" s="4" t="s">
        <v>27</v>
      </c>
      <c r="K43" s="5">
        <f t="shared" si="2"/>
        <v>28</v>
      </c>
      <c r="L43" s="6">
        <f t="shared" si="3"/>
        <v>57</v>
      </c>
      <c r="O43" s="8">
        <v>9</v>
      </c>
      <c r="P43" s="8">
        <v>16</v>
      </c>
      <c r="Y43" s="8">
        <v>2</v>
      </c>
      <c r="AB43" s="8">
        <v>1</v>
      </c>
    </row>
    <row r="44" spans="1:28">
      <c r="A44" s="1">
        <v>77</v>
      </c>
      <c r="B44" s="1">
        <v>16485</v>
      </c>
      <c r="C44" s="2">
        <v>8445</v>
      </c>
      <c r="D44" s="3">
        <v>3</v>
      </c>
      <c r="E44" s="4" t="s">
        <v>32</v>
      </c>
      <c r="F44" s="4" t="s">
        <v>33</v>
      </c>
      <c r="G44" s="4" t="s">
        <v>27</v>
      </c>
      <c r="H44" s="4" t="s">
        <v>27</v>
      </c>
      <c r="I44" s="4" t="s">
        <v>27</v>
      </c>
      <c r="J44" s="4" t="s">
        <v>27</v>
      </c>
      <c r="K44" s="5">
        <f t="shared" si="2"/>
        <v>7</v>
      </c>
      <c r="L44" s="6">
        <f t="shared" si="3"/>
        <v>10</v>
      </c>
      <c r="O44" s="8">
        <v>3</v>
      </c>
      <c r="P44" s="8">
        <v>2</v>
      </c>
      <c r="Z44" s="8">
        <v>1</v>
      </c>
      <c r="AB44" s="8">
        <v>1</v>
      </c>
    </row>
    <row r="45" spans="1:28">
      <c r="A45" s="1">
        <v>77</v>
      </c>
      <c r="B45" s="1">
        <v>16488</v>
      </c>
      <c r="C45" s="2">
        <v>8447</v>
      </c>
      <c r="D45" s="3">
        <v>24</v>
      </c>
      <c r="E45" s="4" t="s">
        <v>32</v>
      </c>
      <c r="F45" s="4" t="s">
        <v>33</v>
      </c>
      <c r="G45" s="4" t="s">
        <v>27</v>
      </c>
      <c r="H45" s="4" t="s">
        <v>27</v>
      </c>
      <c r="I45" s="4" t="s">
        <v>27</v>
      </c>
      <c r="J45" s="4" t="s">
        <v>27</v>
      </c>
      <c r="K45" s="5">
        <f t="shared" si="2"/>
        <v>96</v>
      </c>
      <c r="L45" s="6">
        <f t="shared" si="3"/>
        <v>120</v>
      </c>
      <c r="O45" s="8">
        <v>4</v>
      </c>
      <c r="P45" s="8">
        <v>63</v>
      </c>
      <c r="R45" s="8">
        <v>6</v>
      </c>
      <c r="S45" s="8">
        <v>1</v>
      </c>
      <c r="Y45" s="8">
        <v>21</v>
      </c>
      <c r="Z45" s="8">
        <v>1</v>
      </c>
    </row>
    <row r="46" spans="1:28">
      <c r="A46" s="1">
        <v>77</v>
      </c>
      <c r="B46" s="1">
        <v>16487</v>
      </c>
      <c r="C46" s="2">
        <v>8448</v>
      </c>
      <c r="D46" s="3">
        <v>1</v>
      </c>
      <c r="E46" s="4" t="s">
        <v>27</v>
      </c>
      <c r="F46" s="4" t="s">
        <v>27</v>
      </c>
      <c r="G46" s="4" t="s">
        <v>27</v>
      </c>
      <c r="H46" s="4" t="s">
        <v>27</v>
      </c>
      <c r="I46" s="4" t="s">
        <v>27</v>
      </c>
      <c r="J46" s="4" t="s">
        <v>27</v>
      </c>
      <c r="K46" s="5">
        <f t="shared" si="2"/>
        <v>12</v>
      </c>
      <c r="L46" s="6">
        <f t="shared" si="3"/>
        <v>13</v>
      </c>
      <c r="M46" s="8">
        <v>1</v>
      </c>
      <c r="O46" s="8">
        <v>2</v>
      </c>
      <c r="P46" s="8">
        <v>6</v>
      </c>
      <c r="X46" s="8">
        <v>1</v>
      </c>
      <c r="Y46" s="8">
        <v>2</v>
      </c>
      <c r="Z46" s="8">
        <v>1</v>
      </c>
    </row>
    <row r="47" spans="1:28">
      <c r="A47" s="1">
        <v>77</v>
      </c>
      <c r="B47" s="1">
        <v>16481</v>
      </c>
      <c r="C47" s="2">
        <v>8451</v>
      </c>
      <c r="D47" s="3">
        <v>30</v>
      </c>
      <c r="E47" s="4" t="s">
        <v>27</v>
      </c>
      <c r="F47" s="4" t="s">
        <v>31</v>
      </c>
      <c r="G47" s="4" t="s">
        <v>27</v>
      </c>
      <c r="H47" s="4" t="s">
        <v>27</v>
      </c>
      <c r="I47" s="4" t="s">
        <v>27</v>
      </c>
      <c r="J47" s="4" t="s">
        <v>27</v>
      </c>
      <c r="K47" s="5">
        <f t="shared" si="2"/>
        <v>88</v>
      </c>
      <c r="L47" s="6">
        <f t="shared" si="3"/>
        <v>118</v>
      </c>
      <c r="N47" s="8">
        <v>2</v>
      </c>
      <c r="O47" s="8">
        <v>14</v>
      </c>
      <c r="P47" s="8">
        <v>63</v>
      </c>
      <c r="Q47" s="8">
        <v>1</v>
      </c>
      <c r="R47" s="8">
        <v>2</v>
      </c>
      <c r="V47" s="8">
        <v>1</v>
      </c>
      <c r="Y47" s="8">
        <v>4</v>
      </c>
      <c r="Z47" s="8">
        <v>1</v>
      </c>
    </row>
    <row r="48" spans="1:28">
      <c r="A48" s="1">
        <v>77</v>
      </c>
      <c r="B48" s="1">
        <v>16478</v>
      </c>
      <c r="C48" s="2">
        <v>8452</v>
      </c>
      <c r="D48" s="3">
        <v>1</v>
      </c>
      <c r="E48" s="4" t="s">
        <v>27</v>
      </c>
      <c r="F48" s="4" t="s">
        <v>33</v>
      </c>
      <c r="G48" s="4" t="s">
        <v>29</v>
      </c>
      <c r="H48" s="4" t="s">
        <v>30</v>
      </c>
      <c r="I48" s="4" t="s">
        <v>27</v>
      </c>
      <c r="J48" s="4" t="s">
        <v>27</v>
      </c>
      <c r="K48" s="5">
        <f t="shared" si="2"/>
        <v>284</v>
      </c>
      <c r="L48" s="6">
        <f t="shared" si="3"/>
        <v>285</v>
      </c>
      <c r="N48" s="8">
        <v>2</v>
      </c>
      <c r="O48" s="8">
        <v>27</v>
      </c>
      <c r="P48" s="8">
        <v>254</v>
      </c>
      <c r="R48" s="8">
        <v>1</v>
      </c>
    </row>
    <row r="49" spans="1:28">
      <c r="A49" s="1">
        <v>77</v>
      </c>
      <c r="B49" s="1">
        <v>16484</v>
      </c>
      <c r="C49" s="2">
        <v>8456</v>
      </c>
      <c r="D49" s="3">
        <v>24</v>
      </c>
      <c r="E49" s="4" t="s">
        <v>32</v>
      </c>
      <c r="F49" s="4" t="s">
        <v>33</v>
      </c>
      <c r="G49" s="4" t="s">
        <v>27</v>
      </c>
      <c r="H49" s="4" t="s">
        <v>27</v>
      </c>
      <c r="I49" s="4" t="s">
        <v>27</v>
      </c>
      <c r="J49" s="4" t="s">
        <v>27</v>
      </c>
      <c r="K49" s="5">
        <f t="shared" si="2"/>
        <v>10</v>
      </c>
      <c r="L49" s="6">
        <f t="shared" si="3"/>
        <v>34</v>
      </c>
      <c r="O49" s="8">
        <v>3</v>
      </c>
      <c r="P49" s="8">
        <v>6</v>
      </c>
      <c r="Y49" s="8">
        <v>1</v>
      </c>
    </row>
    <row r="50" spans="1:28">
      <c r="A50" s="1">
        <v>77</v>
      </c>
      <c r="B50" s="1">
        <v>16481</v>
      </c>
      <c r="C50" s="2">
        <v>8462</v>
      </c>
      <c r="D50" s="3">
        <v>29</v>
      </c>
      <c r="E50" s="4" t="s">
        <v>27</v>
      </c>
      <c r="F50" s="4" t="s">
        <v>31</v>
      </c>
      <c r="G50" s="4" t="s">
        <v>27</v>
      </c>
      <c r="H50" s="4" t="s">
        <v>27</v>
      </c>
      <c r="I50" s="4" t="s">
        <v>27</v>
      </c>
      <c r="J50" s="4" t="s">
        <v>27</v>
      </c>
      <c r="K50" s="5">
        <f t="shared" si="2"/>
        <v>2</v>
      </c>
      <c r="L50" s="6">
        <f t="shared" si="3"/>
        <v>31</v>
      </c>
      <c r="P50" s="8">
        <v>2</v>
      </c>
    </row>
    <row r="51" spans="1:28">
      <c r="A51" s="1">
        <v>77</v>
      </c>
      <c r="B51" s="1">
        <v>16481</v>
      </c>
      <c r="C51" s="2">
        <v>8463</v>
      </c>
      <c r="D51" s="3">
        <v>16</v>
      </c>
      <c r="E51" s="4" t="s">
        <v>27</v>
      </c>
      <c r="F51" s="4" t="s">
        <v>33</v>
      </c>
      <c r="G51" s="4" t="s">
        <v>27</v>
      </c>
      <c r="H51" s="4" t="s">
        <v>27</v>
      </c>
      <c r="I51" s="4" t="s">
        <v>27</v>
      </c>
      <c r="J51" s="4" t="s">
        <v>27</v>
      </c>
      <c r="K51" s="5">
        <f t="shared" si="2"/>
        <v>1</v>
      </c>
      <c r="L51" s="6">
        <f t="shared" si="3"/>
        <v>17</v>
      </c>
      <c r="M51" s="8">
        <v>7</v>
      </c>
      <c r="Q51" s="8">
        <v>1</v>
      </c>
    </row>
    <row r="52" spans="1:28">
      <c r="A52" s="1">
        <v>77</v>
      </c>
      <c r="B52" s="1">
        <v>16494</v>
      </c>
      <c r="C52" s="2">
        <v>8464</v>
      </c>
      <c r="D52" s="3">
        <v>24</v>
      </c>
      <c r="E52" s="4" t="s">
        <v>32</v>
      </c>
      <c r="F52" s="4" t="s">
        <v>33</v>
      </c>
      <c r="G52" s="4" t="s">
        <v>27</v>
      </c>
      <c r="H52" s="4" t="s">
        <v>27</v>
      </c>
      <c r="I52" s="4" t="s">
        <v>27</v>
      </c>
      <c r="J52" s="4" t="s">
        <v>27</v>
      </c>
      <c r="K52" s="5">
        <f t="shared" si="2"/>
        <v>0</v>
      </c>
      <c r="L52" s="6">
        <f t="shared" si="3"/>
        <v>24</v>
      </c>
    </row>
    <row r="53" spans="1:28">
      <c r="A53" s="1">
        <v>77</v>
      </c>
      <c r="B53" s="1">
        <v>16481</v>
      </c>
      <c r="C53" s="2">
        <v>8468</v>
      </c>
      <c r="D53" s="3">
        <v>24</v>
      </c>
      <c r="E53" s="4" t="s">
        <v>27</v>
      </c>
      <c r="F53" s="4" t="s">
        <v>33</v>
      </c>
      <c r="G53" s="4" t="s">
        <v>27</v>
      </c>
      <c r="H53" s="4" t="s">
        <v>27</v>
      </c>
      <c r="I53" s="4" t="s">
        <v>27</v>
      </c>
      <c r="J53" s="4" t="s">
        <v>27</v>
      </c>
      <c r="K53" s="5">
        <f t="shared" si="2"/>
        <v>4</v>
      </c>
      <c r="L53" s="6">
        <f t="shared" si="3"/>
        <v>28</v>
      </c>
      <c r="P53" s="8">
        <v>4</v>
      </c>
    </row>
    <row r="54" spans="1:28">
      <c r="A54" s="1">
        <v>77</v>
      </c>
      <c r="B54" s="1">
        <v>16488</v>
      </c>
      <c r="C54" s="2">
        <v>8472</v>
      </c>
      <c r="D54" s="3">
        <v>132</v>
      </c>
      <c r="E54" s="4" t="s">
        <v>32</v>
      </c>
      <c r="F54" s="4" t="s">
        <v>33</v>
      </c>
      <c r="G54" s="4" t="s">
        <v>27</v>
      </c>
      <c r="H54" s="4" t="s">
        <v>29</v>
      </c>
      <c r="I54" s="4" t="s">
        <v>29</v>
      </c>
      <c r="J54" s="4" t="s">
        <v>27</v>
      </c>
      <c r="K54" s="5">
        <f t="shared" si="2"/>
        <v>0</v>
      </c>
      <c r="L54" s="6">
        <f t="shared" si="3"/>
        <v>132</v>
      </c>
    </row>
    <row r="55" spans="1:28">
      <c r="A55" s="1">
        <v>77</v>
      </c>
      <c r="B55" s="1">
        <v>16496</v>
      </c>
      <c r="C55" s="2">
        <v>8473</v>
      </c>
      <c r="D55" s="3">
        <v>26</v>
      </c>
      <c r="E55" s="4" t="s">
        <v>32</v>
      </c>
      <c r="F55" s="4" t="s">
        <v>33</v>
      </c>
      <c r="G55" s="4" t="s">
        <v>27</v>
      </c>
      <c r="H55" s="4" t="s">
        <v>27</v>
      </c>
      <c r="I55" s="4" t="s">
        <v>29</v>
      </c>
      <c r="J55" s="4" t="s">
        <v>27</v>
      </c>
      <c r="K55" s="5">
        <f t="shared" si="2"/>
        <v>32</v>
      </c>
      <c r="L55" s="6">
        <f t="shared" si="3"/>
        <v>58</v>
      </c>
      <c r="O55" s="8">
        <v>3</v>
      </c>
      <c r="P55" s="8">
        <v>4</v>
      </c>
      <c r="S55" s="8">
        <v>1</v>
      </c>
      <c r="Y55" s="8">
        <v>24</v>
      </c>
    </row>
    <row r="56" spans="1:28">
      <c r="A56" s="1">
        <v>77</v>
      </c>
      <c r="B56" s="1">
        <v>16498</v>
      </c>
      <c r="C56" s="2">
        <v>8486</v>
      </c>
      <c r="D56" s="3">
        <v>85</v>
      </c>
      <c r="E56" s="4" t="s">
        <v>32</v>
      </c>
      <c r="F56" s="4" t="s">
        <v>33</v>
      </c>
      <c r="G56" s="4" t="s">
        <v>27</v>
      </c>
      <c r="H56" s="4" t="s">
        <v>27</v>
      </c>
      <c r="I56" s="4" t="s">
        <v>27</v>
      </c>
      <c r="J56" s="4" t="s">
        <v>27</v>
      </c>
      <c r="K56" s="5">
        <f t="shared" si="2"/>
        <v>37</v>
      </c>
      <c r="L56" s="6">
        <f t="shared" si="3"/>
        <v>122</v>
      </c>
      <c r="M56" s="8">
        <v>12</v>
      </c>
      <c r="O56" s="8">
        <v>3</v>
      </c>
      <c r="P56" s="8">
        <v>15</v>
      </c>
      <c r="R56" s="8">
        <v>2</v>
      </c>
      <c r="V56" s="8">
        <v>17</v>
      </c>
    </row>
    <row r="57" spans="1:28">
      <c r="A57" s="1">
        <v>77</v>
      </c>
      <c r="B57" s="1">
        <v>16497</v>
      </c>
      <c r="C57" s="2">
        <v>8493</v>
      </c>
      <c r="D57" s="3">
        <v>28</v>
      </c>
      <c r="E57" s="4" t="s">
        <v>32</v>
      </c>
      <c r="F57" s="4" t="s">
        <v>33</v>
      </c>
      <c r="G57" s="4" t="s">
        <v>27</v>
      </c>
      <c r="H57" s="4" t="s">
        <v>27</v>
      </c>
      <c r="I57" s="4" t="s">
        <v>27</v>
      </c>
      <c r="J57" s="4" t="s">
        <v>27</v>
      </c>
      <c r="K57" s="5">
        <f t="shared" si="2"/>
        <v>9</v>
      </c>
      <c r="L57" s="6">
        <f t="shared" si="3"/>
        <v>37</v>
      </c>
      <c r="P57" s="8">
        <v>2</v>
      </c>
      <c r="Y57" s="8">
        <v>4</v>
      </c>
      <c r="Z57" s="8">
        <v>1</v>
      </c>
      <c r="AB57" s="8">
        <v>2</v>
      </c>
    </row>
    <row r="58" spans="1:28">
      <c r="A58" s="1">
        <v>77</v>
      </c>
      <c r="B58" s="1">
        <v>16498</v>
      </c>
      <c r="C58" s="2">
        <v>8505</v>
      </c>
      <c r="E58" s="4" t="s">
        <v>27</v>
      </c>
      <c r="F58" s="4" t="s">
        <v>27</v>
      </c>
      <c r="G58" s="4" t="s">
        <v>27</v>
      </c>
      <c r="H58" s="4" t="s">
        <v>27</v>
      </c>
      <c r="I58" s="4" t="s">
        <v>27</v>
      </c>
      <c r="J58" s="4" t="s">
        <v>27</v>
      </c>
      <c r="K58" s="5">
        <f t="shared" si="2"/>
        <v>0</v>
      </c>
      <c r="L58" s="6">
        <f t="shared" si="3"/>
        <v>0</v>
      </c>
    </row>
    <row r="59" spans="1:28">
      <c r="A59" s="1">
        <v>77</v>
      </c>
      <c r="B59" s="1">
        <v>17502</v>
      </c>
      <c r="C59" s="2">
        <v>8521</v>
      </c>
      <c r="D59" s="3">
        <v>22</v>
      </c>
      <c r="E59" s="4" t="s">
        <v>32</v>
      </c>
      <c r="F59" s="4" t="s">
        <v>33</v>
      </c>
      <c r="G59" s="4" t="s">
        <v>29</v>
      </c>
      <c r="H59" s="4" t="s">
        <v>27</v>
      </c>
      <c r="I59" s="4" t="s">
        <v>27</v>
      </c>
      <c r="J59" s="4" t="s">
        <v>27</v>
      </c>
      <c r="K59" s="5">
        <f t="shared" si="2"/>
        <v>25</v>
      </c>
      <c r="L59" s="6">
        <f t="shared" si="3"/>
        <v>47</v>
      </c>
      <c r="M59" s="8">
        <v>2</v>
      </c>
      <c r="O59" s="8">
        <v>2</v>
      </c>
      <c r="P59" s="8">
        <v>5</v>
      </c>
      <c r="Y59" s="8">
        <v>16</v>
      </c>
      <c r="Z59" s="8">
        <v>2</v>
      </c>
    </row>
    <row r="60" spans="1:28">
      <c r="A60" s="1">
        <v>77</v>
      </c>
      <c r="B60" s="1">
        <v>16495</v>
      </c>
      <c r="C60" s="2">
        <v>8523</v>
      </c>
      <c r="D60" s="3">
        <v>22</v>
      </c>
      <c r="E60" s="4" t="s">
        <v>27</v>
      </c>
      <c r="F60" s="4" t="s">
        <v>33</v>
      </c>
      <c r="G60" s="4" t="s">
        <v>27</v>
      </c>
      <c r="H60" s="4" t="s">
        <v>27</v>
      </c>
      <c r="I60" s="4" t="s">
        <v>27</v>
      </c>
      <c r="J60" s="4" t="s">
        <v>27</v>
      </c>
      <c r="K60" s="5">
        <f t="shared" si="2"/>
        <v>4</v>
      </c>
      <c r="L60" s="6">
        <f t="shared" si="3"/>
        <v>26</v>
      </c>
      <c r="M60" s="8">
        <v>1</v>
      </c>
      <c r="P60" s="8">
        <v>1</v>
      </c>
      <c r="R60" s="8">
        <v>1</v>
      </c>
      <c r="U60" s="8">
        <v>1</v>
      </c>
      <c r="Y60" s="8">
        <v>1</v>
      </c>
    </row>
    <row r="61" spans="1:28">
      <c r="A61" s="1">
        <v>77</v>
      </c>
      <c r="B61" s="1">
        <v>17503</v>
      </c>
      <c r="C61" s="2">
        <v>8524</v>
      </c>
      <c r="D61" s="3">
        <v>18</v>
      </c>
      <c r="E61" s="4" t="s">
        <v>32</v>
      </c>
      <c r="F61" s="4" t="s">
        <v>33</v>
      </c>
      <c r="G61" s="4" t="s">
        <v>27</v>
      </c>
      <c r="H61" s="4" t="s">
        <v>27</v>
      </c>
      <c r="I61" s="4" t="s">
        <v>27</v>
      </c>
      <c r="J61" s="4" t="s">
        <v>27</v>
      </c>
      <c r="K61" s="5">
        <f t="shared" si="2"/>
        <v>10</v>
      </c>
      <c r="L61" s="6">
        <f t="shared" si="3"/>
        <v>28</v>
      </c>
      <c r="P61" s="8">
        <v>4</v>
      </c>
      <c r="Y61" s="8">
        <v>5</v>
      </c>
      <c r="Z61" s="8">
        <v>1</v>
      </c>
    </row>
    <row r="62" spans="1:28">
      <c r="A62" s="1">
        <v>77</v>
      </c>
      <c r="B62" s="1">
        <v>17500</v>
      </c>
      <c r="C62" s="2">
        <v>8525</v>
      </c>
      <c r="D62" s="3">
        <v>26</v>
      </c>
      <c r="E62" s="4" t="s">
        <v>27</v>
      </c>
      <c r="F62" s="4" t="s">
        <v>30</v>
      </c>
      <c r="G62" s="4" t="s">
        <v>27</v>
      </c>
      <c r="H62" s="4" t="s">
        <v>27</v>
      </c>
      <c r="I62" s="4" t="s">
        <v>27</v>
      </c>
      <c r="J62" s="4" t="s">
        <v>27</v>
      </c>
      <c r="K62" s="5">
        <f t="shared" si="2"/>
        <v>1</v>
      </c>
      <c r="L62" s="6">
        <f t="shared" si="3"/>
        <v>27</v>
      </c>
      <c r="P62" s="8">
        <v>1</v>
      </c>
    </row>
    <row r="63" spans="1:28">
      <c r="A63" s="1">
        <v>77</v>
      </c>
      <c r="B63" s="1">
        <v>17508</v>
      </c>
      <c r="C63" s="2">
        <v>8543</v>
      </c>
      <c r="D63" s="3">
        <v>6</v>
      </c>
      <c r="E63" s="4" t="s">
        <v>27</v>
      </c>
      <c r="F63" s="4" t="s">
        <v>31</v>
      </c>
      <c r="G63" s="4" t="s">
        <v>27</v>
      </c>
      <c r="H63" s="4" t="s">
        <v>27</v>
      </c>
      <c r="I63" s="4" t="s">
        <v>27</v>
      </c>
      <c r="J63" s="4" t="s">
        <v>27</v>
      </c>
      <c r="K63" s="5">
        <f t="shared" si="2"/>
        <v>1</v>
      </c>
      <c r="L63" s="6">
        <f t="shared" si="3"/>
        <v>7</v>
      </c>
      <c r="Y63" s="8">
        <v>1</v>
      </c>
    </row>
    <row r="64" spans="1:28">
      <c r="A64" s="1">
        <v>77</v>
      </c>
      <c r="B64" s="1">
        <v>17511</v>
      </c>
      <c r="C64" s="2">
        <v>8567</v>
      </c>
      <c r="D64" s="3">
        <v>26</v>
      </c>
      <c r="E64" s="4" t="s">
        <v>32</v>
      </c>
      <c r="F64" s="4" t="s">
        <v>33</v>
      </c>
      <c r="G64" s="4" t="s">
        <v>29</v>
      </c>
      <c r="H64" s="4" t="s">
        <v>27</v>
      </c>
      <c r="I64" s="4" t="s">
        <v>27</v>
      </c>
      <c r="J64" s="4" t="s">
        <v>27</v>
      </c>
      <c r="K64" s="5">
        <f t="shared" si="2"/>
        <v>2</v>
      </c>
      <c r="L64" s="6">
        <f t="shared" si="3"/>
        <v>28</v>
      </c>
      <c r="O64" s="8">
        <v>1</v>
      </c>
      <c r="Y64" s="8">
        <v>1</v>
      </c>
    </row>
    <row r="65" spans="1:28">
      <c r="A65" s="1">
        <v>77</v>
      </c>
      <c r="B65" s="1">
        <v>17510</v>
      </c>
      <c r="C65" s="2">
        <v>8568</v>
      </c>
      <c r="D65" s="3">
        <v>20</v>
      </c>
      <c r="E65" s="4" t="s">
        <v>27</v>
      </c>
      <c r="F65" s="4" t="s">
        <v>33</v>
      </c>
      <c r="G65" s="4" t="s">
        <v>27</v>
      </c>
      <c r="H65" s="4" t="s">
        <v>27</v>
      </c>
      <c r="I65" s="4" t="s">
        <v>27</v>
      </c>
      <c r="J65" s="4" t="s">
        <v>27</v>
      </c>
      <c r="K65" s="5">
        <f t="shared" si="2"/>
        <v>0</v>
      </c>
      <c r="L65" s="6">
        <f t="shared" si="3"/>
        <v>20</v>
      </c>
      <c r="M65" s="8">
        <v>1</v>
      </c>
    </row>
    <row r="66" spans="1:28">
      <c r="A66" s="1">
        <v>77</v>
      </c>
      <c r="B66" s="1">
        <v>16498</v>
      </c>
      <c r="C66" s="2">
        <v>8582</v>
      </c>
      <c r="D66" s="3">
        <v>6</v>
      </c>
      <c r="E66" s="4" t="s">
        <v>27</v>
      </c>
      <c r="F66" s="4" t="s">
        <v>33</v>
      </c>
      <c r="G66" s="4" t="s">
        <v>27</v>
      </c>
      <c r="H66" s="4" t="s">
        <v>27</v>
      </c>
      <c r="I66" s="4" t="s">
        <v>27</v>
      </c>
      <c r="J66" s="4" t="s">
        <v>27</v>
      </c>
      <c r="K66" s="5">
        <f t="shared" si="2"/>
        <v>22</v>
      </c>
      <c r="L66" s="6">
        <f t="shared" si="3"/>
        <v>28</v>
      </c>
      <c r="M66" s="8">
        <v>5</v>
      </c>
      <c r="N66" s="8">
        <v>4</v>
      </c>
      <c r="O66" s="8">
        <v>3</v>
      </c>
      <c r="P66" s="8">
        <v>9</v>
      </c>
      <c r="R66" s="8">
        <v>1</v>
      </c>
      <c r="S66" s="8">
        <v>1</v>
      </c>
      <c r="T66" s="8">
        <v>1</v>
      </c>
      <c r="Y66" s="8">
        <v>1</v>
      </c>
      <c r="Z66" s="8">
        <v>1</v>
      </c>
      <c r="AB66" s="8">
        <v>1</v>
      </c>
    </row>
    <row r="67" spans="1:28">
      <c r="A67" s="1">
        <v>77</v>
      </c>
      <c r="B67" s="1">
        <v>17520</v>
      </c>
      <c r="C67" s="2">
        <v>8590</v>
      </c>
      <c r="D67" s="3">
        <v>26</v>
      </c>
      <c r="E67" s="4" t="s">
        <v>32</v>
      </c>
      <c r="F67" s="4" t="s">
        <v>33</v>
      </c>
      <c r="G67" s="4" t="s">
        <v>27</v>
      </c>
      <c r="H67" s="4" t="s">
        <v>27</v>
      </c>
      <c r="I67" s="4" t="s">
        <v>27</v>
      </c>
      <c r="J67" s="4" t="s">
        <v>27</v>
      </c>
      <c r="K67" s="5">
        <f t="shared" ref="K67:K130" si="4">SUM(N67:AC67)</f>
        <v>4</v>
      </c>
      <c r="L67" s="6">
        <f t="shared" ref="L67:L130" si="5">K67+D67</f>
        <v>30</v>
      </c>
      <c r="O67" s="8">
        <v>2</v>
      </c>
      <c r="Y67" s="8">
        <v>2</v>
      </c>
    </row>
    <row r="68" spans="1:28">
      <c r="A68" s="1">
        <v>77</v>
      </c>
      <c r="B68" s="1">
        <v>17522</v>
      </c>
      <c r="C68" s="2">
        <v>8606</v>
      </c>
      <c r="D68" s="3">
        <v>20</v>
      </c>
      <c r="E68" s="4" t="s">
        <v>27</v>
      </c>
      <c r="F68" s="4" t="s">
        <v>28</v>
      </c>
      <c r="G68" s="4" t="s">
        <v>27</v>
      </c>
      <c r="H68" s="4" t="s">
        <v>27</v>
      </c>
      <c r="I68" s="4" t="s">
        <v>27</v>
      </c>
      <c r="J68" s="4" t="s">
        <v>27</v>
      </c>
      <c r="K68" s="5">
        <f t="shared" si="4"/>
        <v>51</v>
      </c>
      <c r="L68" s="6">
        <f t="shared" si="5"/>
        <v>71</v>
      </c>
      <c r="O68" s="8">
        <v>10</v>
      </c>
      <c r="P68" s="8">
        <v>26</v>
      </c>
      <c r="Y68" s="8">
        <v>13</v>
      </c>
      <c r="Z68" s="8">
        <v>2</v>
      </c>
    </row>
    <row r="69" spans="1:28">
      <c r="A69" s="1">
        <v>77</v>
      </c>
      <c r="B69" s="1">
        <v>17513</v>
      </c>
      <c r="C69" s="2">
        <v>8612</v>
      </c>
      <c r="D69" s="3">
        <v>20</v>
      </c>
      <c r="E69" s="4" t="s">
        <v>32</v>
      </c>
      <c r="F69" s="4" t="s">
        <v>33</v>
      </c>
      <c r="G69" s="4" t="s">
        <v>29</v>
      </c>
      <c r="H69" s="4" t="s">
        <v>27</v>
      </c>
      <c r="I69" s="4" t="s">
        <v>27</v>
      </c>
      <c r="J69" s="4" t="s">
        <v>27</v>
      </c>
      <c r="K69" s="5">
        <f t="shared" si="4"/>
        <v>7</v>
      </c>
      <c r="L69" s="6">
        <f t="shared" si="5"/>
        <v>27</v>
      </c>
      <c r="M69" s="8">
        <v>10</v>
      </c>
      <c r="P69" s="8">
        <v>5</v>
      </c>
      <c r="V69" s="8">
        <v>1</v>
      </c>
      <c r="Y69" s="8">
        <v>1</v>
      </c>
    </row>
    <row r="70" spans="1:28">
      <c r="A70" s="1">
        <v>77</v>
      </c>
      <c r="B70" s="1">
        <v>17519</v>
      </c>
      <c r="C70" s="2">
        <v>8614</v>
      </c>
      <c r="D70" s="3">
        <v>6</v>
      </c>
      <c r="E70" s="4" t="s">
        <v>32</v>
      </c>
      <c r="F70" s="4" t="s">
        <v>33</v>
      </c>
      <c r="G70" s="4" t="s">
        <v>27</v>
      </c>
      <c r="H70" s="4" t="s">
        <v>27</v>
      </c>
      <c r="I70" s="4" t="s">
        <v>29</v>
      </c>
      <c r="J70" s="4" t="s">
        <v>27</v>
      </c>
      <c r="K70" s="5">
        <f t="shared" si="4"/>
        <v>25</v>
      </c>
      <c r="L70" s="6">
        <f t="shared" si="5"/>
        <v>31</v>
      </c>
      <c r="M70" s="8">
        <v>17</v>
      </c>
      <c r="N70" s="8">
        <v>2</v>
      </c>
      <c r="P70" s="8">
        <v>20</v>
      </c>
      <c r="R70" s="8">
        <v>2</v>
      </c>
      <c r="AB70" s="8">
        <v>1</v>
      </c>
    </row>
    <row r="71" spans="1:28">
      <c r="A71" s="1">
        <v>77</v>
      </c>
      <c r="B71" s="1">
        <v>17524</v>
      </c>
      <c r="C71" s="2">
        <v>8634</v>
      </c>
      <c r="D71" s="3">
        <v>24</v>
      </c>
      <c r="E71" s="4" t="s">
        <v>32</v>
      </c>
      <c r="F71" s="4" t="s">
        <v>33</v>
      </c>
      <c r="G71" s="4" t="s">
        <v>29</v>
      </c>
      <c r="H71" s="4" t="s">
        <v>27</v>
      </c>
      <c r="I71" s="4" t="s">
        <v>27</v>
      </c>
      <c r="J71" s="4" t="s">
        <v>27</v>
      </c>
      <c r="K71" s="5">
        <f t="shared" si="4"/>
        <v>15</v>
      </c>
      <c r="L71" s="6">
        <f t="shared" si="5"/>
        <v>39</v>
      </c>
      <c r="O71" s="8">
        <v>2</v>
      </c>
      <c r="P71" s="8">
        <v>2</v>
      </c>
      <c r="Y71" s="8">
        <v>11</v>
      </c>
    </row>
    <row r="72" spans="1:28">
      <c r="A72" s="1">
        <v>77</v>
      </c>
      <c r="B72" s="1">
        <v>17523</v>
      </c>
      <c r="C72" s="2">
        <v>8637</v>
      </c>
      <c r="D72" s="3">
        <v>14</v>
      </c>
      <c r="E72" s="4" t="s">
        <v>27</v>
      </c>
      <c r="F72" s="4" t="s">
        <v>27</v>
      </c>
      <c r="G72" s="4" t="s">
        <v>27</v>
      </c>
      <c r="H72" s="4" t="s">
        <v>27</v>
      </c>
      <c r="I72" s="4" t="s">
        <v>27</v>
      </c>
      <c r="J72" s="4" t="s">
        <v>27</v>
      </c>
      <c r="K72" s="5">
        <f t="shared" si="4"/>
        <v>3</v>
      </c>
      <c r="L72" s="6">
        <f t="shared" si="5"/>
        <v>17</v>
      </c>
      <c r="Y72" s="8">
        <v>3</v>
      </c>
    </row>
    <row r="73" spans="1:28">
      <c r="A73" s="1">
        <v>77</v>
      </c>
      <c r="B73" s="1">
        <v>17525</v>
      </c>
      <c r="C73" s="2">
        <v>8641</v>
      </c>
      <c r="D73" s="3">
        <v>32</v>
      </c>
      <c r="E73" s="4" t="s">
        <v>32</v>
      </c>
      <c r="F73" s="4" t="s">
        <v>33</v>
      </c>
      <c r="G73" s="4" t="s">
        <v>27</v>
      </c>
      <c r="H73" s="4" t="s">
        <v>27</v>
      </c>
      <c r="I73" s="4" t="s">
        <v>27</v>
      </c>
      <c r="J73" s="4" t="s">
        <v>27</v>
      </c>
      <c r="K73" s="5">
        <f t="shared" si="4"/>
        <v>0</v>
      </c>
      <c r="L73" s="6">
        <f t="shared" si="5"/>
        <v>32</v>
      </c>
    </row>
    <row r="74" spans="1:28">
      <c r="A74" s="1">
        <v>77</v>
      </c>
      <c r="B74" s="1">
        <v>17527</v>
      </c>
      <c r="C74" s="2">
        <v>8654</v>
      </c>
      <c r="D74" s="3">
        <v>16</v>
      </c>
      <c r="E74" s="4" t="s">
        <v>27</v>
      </c>
      <c r="F74" s="4" t="s">
        <v>33</v>
      </c>
      <c r="G74" s="4" t="s">
        <v>27</v>
      </c>
      <c r="H74" s="4" t="s">
        <v>27</v>
      </c>
      <c r="I74" s="4" t="s">
        <v>27</v>
      </c>
      <c r="J74" s="4" t="s">
        <v>27</v>
      </c>
      <c r="K74" s="5">
        <f t="shared" si="4"/>
        <v>5</v>
      </c>
      <c r="L74" s="6">
        <f t="shared" si="5"/>
        <v>21</v>
      </c>
      <c r="P74" s="8">
        <v>5</v>
      </c>
    </row>
    <row r="75" spans="1:28">
      <c r="A75" s="1">
        <v>77</v>
      </c>
      <c r="B75" s="1">
        <v>17526</v>
      </c>
      <c r="C75" s="2">
        <v>8704</v>
      </c>
      <c r="D75" s="3">
        <v>1</v>
      </c>
      <c r="E75" s="4" t="s">
        <v>27</v>
      </c>
      <c r="F75" s="4" t="s">
        <v>27</v>
      </c>
      <c r="G75" s="4" t="s">
        <v>27</v>
      </c>
      <c r="H75" s="4" t="s">
        <v>27</v>
      </c>
      <c r="I75" s="4" t="s">
        <v>27</v>
      </c>
      <c r="J75" s="4" t="s">
        <v>27</v>
      </c>
      <c r="K75" s="5">
        <f t="shared" si="4"/>
        <v>1</v>
      </c>
      <c r="L75" s="6">
        <f t="shared" si="5"/>
        <v>2</v>
      </c>
      <c r="Y75" s="8">
        <v>1</v>
      </c>
    </row>
    <row r="76" spans="1:28">
      <c r="A76" s="1">
        <v>77</v>
      </c>
      <c r="B76" s="1">
        <v>17523</v>
      </c>
      <c r="C76" s="2">
        <v>8731</v>
      </c>
      <c r="D76" s="3">
        <v>14</v>
      </c>
      <c r="E76" s="4" t="s">
        <v>27</v>
      </c>
      <c r="F76" s="4" t="s">
        <v>27</v>
      </c>
      <c r="G76" s="4" t="s">
        <v>27</v>
      </c>
      <c r="H76" s="4" t="s">
        <v>27</v>
      </c>
      <c r="I76" s="4" t="s">
        <v>27</v>
      </c>
      <c r="J76" s="4" t="s">
        <v>27</v>
      </c>
      <c r="K76" s="5">
        <f t="shared" si="4"/>
        <v>7</v>
      </c>
      <c r="L76" s="6">
        <f t="shared" si="5"/>
        <v>21</v>
      </c>
      <c r="O76" s="8">
        <v>1</v>
      </c>
      <c r="Y76" s="8">
        <v>3</v>
      </c>
      <c r="Z76" s="8">
        <v>3</v>
      </c>
    </row>
    <row r="77" spans="1:28">
      <c r="A77" s="1">
        <v>77</v>
      </c>
      <c r="B77" s="1">
        <v>17529</v>
      </c>
      <c r="C77" s="2">
        <v>8732</v>
      </c>
      <c r="D77" s="3">
        <v>14</v>
      </c>
      <c r="E77" s="4" t="s">
        <v>27</v>
      </c>
      <c r="F77" s="4" t="s">
        <v>33</v>
      </c>
      <c r="G77" s="4" t="s">
        <v>27</v>
      </c>
      <c r="H77" s="4" t="s">
        <v>27</v>
      </c>
      <c r="I77" s="4" t="s">
        <v>27</v>
      </c>
      <c r="J77" s="4" t="s">
        <v>27</v>
      </c>
      <c r="K77" s="5">
        <f t="shared" si="4"/>
        <v>7</v>
      </c>
      <c r="L77" s="6">
        <f t="shared" si="5"/>
        <v>21</v>
      </c>
      <c r="P77" s="8">
        <v>6</v>
      </c>
      <c r="R77" s="8">
        <v>1</v>
      </c>
    </row>
    <row r="78" spans="1:28">
      <c r="A78" s="1">
        <v>77</v>
      </c>
      <c r="B78" s="1">
        <v>19007</v>
      </c>
      <c r="C78" s="2">
        <v>9156</v>
      </c>
      <c r="D78" s="3">
        <v>22</v>
      </c>
      <c r="E78" s="4" t="s">
        <v>27</v>
      </c>
      <c r="F78" s="4" t="s">
        <v>30</v>
      </c>
      <c r="G78" s="4" t="s">
        <v>27</v>
      </c>
      <c r="H78" s="4" t="s">
        <v>27</v>
      </c>
      <c r="I78" s="4" t="s">
        <v>27</v>
      </c>
      <c r="J78" s="4" t="s">
        <v>27</v>
      </c>
      <c r="K78" s="5">
        <f t="shared" si="4"/>
        <v>93</v>
      </c>
      <c r="L78" s="6">
        <f t="shared" si="5"/>
        <v>115</v>
      </c>
      <c r="M78" s="8">
        <v>1</v>
      </c>
      <c r="N78" s="8">
        <v>1</v>
      </c>
      <c r="O78" s="8">
        <v>1</v>
      </c>
      <c r="P78" s="8">
        <v>61</v>
      </c>
      <c r="R78" s="8">
        <v>11</v>
      </c>
      <c r="Y78" s="8">
        <v>9</v>
      </c>
      <c r="Z78" s="8">
        <v>9</v>
      </c>
      <c r="AB78" s="8">
        <v>1</v>
      </c>
    </row>
    <row r="79" spans="1:28">
      <c r="A79" s="1">
        <v>77</v>
      </c>
      <c r="B79" s="1">
        <v>19004</v>
      </c>
      <c r="C79" s="2">
        <v>9157</v>
      </c>
      <c r="D79" s="3">
        <v>8</v>
      </c>
      <c r="E79" s="4" t="s">
        <v>27</v>
      </c>
      <c r="F79" s="4" t="s">
        <v>28</v>
      </c>
      <c r="G79" s="4" t="s">
        <v>27</v>
      </c>
      <c r="H79" s="4" t="s">
        <v>27</v>
      </c>
      <c r="I79" s="4" t="s">
        <v>27</v>
      </c>
      <c r="J79" s="4" t="s">
        <v>27</v>
      </c>
      <c r="K79" s="5">
        <f t="shared" si="4"/>
        <v>96</v>
      </c>
      <c r="L79" s="6">
        <f t="shared" si="5"/>
        <v>104</v>
      </c>
      <c r="P79" s="8">
        <v>83</v>
      </c>
      <c r="R79" s="8">
        <v>3</v>
      </c>
      <c r="T79" s="8">
        <v>1</v>
      </c>
      <c r="Y79" s="8">
        <v>3</v>
      </c>
      <c r="Z79" s="8">
        <v>4</v>
      </c>
      <c r="AB79" s="8">
        <v>2</v>
      </c>
    </row>
    <row r="80" spans="1:28">
      <c r="A80" s="1">
        <v>77</v>
      </c>
      <c r="B80" s="1">
        <v>17561</v>
      </c>
      <c r="C80" s="2">
        <v>9162</v>
      </c>
      <c r="D80" s="3">
        <v>20</v>
      </c>
      <c r="E80" s="4" t="s">
        <v>27</v>
      </c>
      <c r="F80" s="4" t="s">
        <v>29</v>
      </c>
      <c r="G80" s="4" t="s">
        <v>27</v>
      </c>
      <c r="H80" s="4" t="s">
        <v>27</v>
      </c>
      <c r="I80" s="4" t="s">
        <v>27</v>
      </c>
      <c r="J80" s="4" t="s">
        <v>27</v>
      </c>
      <c r="K80" s="5">
        <f t="shared" si="4"/>
        <v>68</v>
      </c>
      <c r="L80" s="6">
        <f t="shared" si="5"/>
        <v>88</v>
      </c>
      <c r="M80" s="8">
        <v>3</v>
      </c>
      <c r="N80" s="8">
        <v>4</v>
      </c>
      <c r="O80" s="8">
        <v>3</v>
      </c>
      <c r="P80" s="8">
        <v>40</v>
      </c>
      <c r="R80" s="8">
        <v>5</v>
      </c>
      <c r="T80" s="8">
        <v>6</v>
      </c>
      <c r="V80" s="8">
        <v>1</v>
      </c>
      <c r="Y80" s="8">
        <v>3</v>
      </c>
      <c r="Z80" s="8">
        <v>6</v>
      </c>
    </row>
    <row r="81" spans="1:28">
      <c r="A81" s="1">
        <v>77</v>
      </c>
      <c r="B81" s="1">
        <v>19006</v>
      </c>
      <c r="C81" s="2">
        <v>9168</v>
      </c>
      <c r="D81" s="3">
        <v>16</v>
      </c>
      <c r="E81" s="4" t="s">
        <v>27</v>
      </c>
      <c r="F81" s="4" t="s">
        <v>30</v>
      </c>
      <c r="G81" s="4" t="s">
        <v>27</v>
      </c>
      <c r="H81" s="4" t="s">
        <v>27</v>
      </c>
      <c r="I81" s="4" t="s">
        <v>27</v>
      </c>
      <c r="J81" s="4" t="s">
        <v>27</v>
      </c>
      <c r="K81" s="5">
        <f t="shared" si="4"/>
        <v>0</v>
      </c>
      <c r="L81" s="6">
        <f t="shared" si="5"/>
        <v>16</v>
      </c>
    </row>
    <row r="82" spans="1:28">
      <c r="A82" s="1">
        <v>77</v>
      </c>
      <c r="B82" s="1">
        <v>19002</v>
      </c>
      <c r="C82" s="2">
        <v>9170</v>
      </c>
      <c r="D82" s="3">
        <v>6</v>
      </c>
      <c r="E82" s="4" t="s">
        <v>27</v>
      </c>
      <c r="F82" s="4" t="s">
        <v>33</v>
      </c>
      <c r="G82" s="4" t="s">
        <v>27</v>
      </c>
      <c r="H82" s="4" t="s">
        <v>29</v>
      </c>
      <c r="I82" s="4" t="s">
        <v>27</v>
      </c>
      <c r="J82" s="4" t="s">
        <v>27</v>
      </c>
      <c r="K82" s="5">
        <f t="shared" si="4"/>
        <v>47</v>
      </c>
      <c r="L82" s="6">
        <f t="shared" si="5"/>
        <v>53</v>
      </c>
      <c r="O82" s="8">
        <v>1</v>
      </c>
      <c r="P82" s="8">
        <v>24</v>
      </c>
      <c r="R82" s="8">
        <v>1</v>
      </c>
      <c r="Y82" s="8">
        <v>19</v>
      </c>
      <c r="Z82" s="8">
        <v>2</v>
      </c>
    </row>
    <row r="83" spans="1:28">
      <c r="A83" s="1">
        <v>77</v>
      </c>
      <c r="B83" s="1">
        <v>17515</v>
      </c>
      <c r="C83" s="2">
        <v>9175</v>
      </c>
      <c r="D83" s="3">
        <v>6</v>
      </c>
      <c r="E83" s="4" t="s">
        <v>27</v>
      </c>
      <c r="F83" s="4" t="s">
        <v>33</v>
      </c>
      <c r="G83" s="4" t="s">
        <v>27</v>
      </c>
      <c r="H83" s="4" t="s">
        <v>27</v>
      </c>
      <c r="I83" s="4" t="s">
        <v>27</v>
      </c>
      <c r="J83" s="4" t="s">
        <v>27</v>
      </c>
      <c r="K83" s="5">
        <f t="shared" si="4"/>
        <v>80</v>
      </c>
      <c r="L83" s="6">
        <f t="shared" si="5"/>
        <v>86</v>
      </c>
      <c r="N83" s="8">
        <v>2</v>
      </c>
      <c r="O83" s="8">
        <v>8</v>
      </c>
      <c r="P83" s="8">
        <v>38</v>
      </c>
      <c r="Q83" s="8">
        <v>1</v>
      </c>
      <c r="R83" s="8">
        <v>1</v>
      </c>
      <c r="V83" s="8">
        <v>1</v>
      </c>
      <c r="Y83" s="8">
        <v>16</v>
      </c>
      <c r="Z83" s="8">
        <v>13</v>
      </c>
    </row>
    <row r="84" spans="1:28">
      <c r="A84" s="1">
        <v>77</v>
      </c>
      <c r="B84" s="1">
        <v>19012</v>
      </c>
      <c r="C84" s="2">
        <v>9181</v>
      </c>
      <c r="D84" s="3">
        <v>10</v>
      </c>
      <c r="E84" s="4" t="s">
        <v>27</v>
      </c>
      <c r="F84" s="4" t="s">
        <v>33</v>
      </c>
      <c r="G84" s="4" t="s">
        <v>27</v>
      </c>
      <c r="H84" s="4" t="s">
        <v>27</v>
      </c>
      <c r="I84" s="4" t="s">
        <v>27</v>
      </c>
      <c r="J84" s="4" t="s">
        <v>27</v>
      </c>
      <c r="K84" s="5">
        <f t="shared" si="4"/>
        <v>114</v>
      </c>
      <c r="L84" s="6">
        <f t="shared" si="5"/>
        <v>124</v>
      </c>
      <c r="N84" s="8">
        <v>3</v>
      </c>
      <c r="O84" s="8">
        <v>10</v>
      </c>
      <c r="P84" s="8">
        <v>69</v>
      </c>
      <c r="T84" s="8">
        <v>2</v>
      </c>
      <c r="U84" s="8">
        <v>3</v>
      </c>
      <c r="X84" s="8">
        <v>1</v>
      </c>
      <c r="Y84" s="8">
        <v>13</v>
      </c>
      <c r="Z84" s="8">
        <v>13</v>
      </c>
    </row>
    <row r="85" spans="1:28">
      <c r="A85" s="1">
        <v>77</v>
      </c>
      <c r="B85" s="1">
        <v>19013</v>
      </c>
      <c r="C85" s="2">
        <v>9182</v>
      </c>
      <c r="D85" s="3">
        <v>12</v>
      </c>
      <c r="E85" s="4" t="s">
        <v>27</v>
      </c>
      <c r="F85" s="4" t="s">
        <v>33</v>
      </c>
      <c r="G85" s="4" t="s">
        <v>27</v>
      </c>
      <c r="H85" s="4" t="s">
        <v>27</v>
      </c>
      <c r="I85" s="4" t="s">
        <v>27</v>
      </c>
      <c r="J85" s="4" t="s">
        <v>27</v>
      </c>
      <c r="K85" s="5">
        <f t="shared" si="4"/>
        <v>12</v>
      </c>
      <c r="L85" s="6">
        <f t="shared" si="5"/>
        <v>24</v>
      </c>
      <c r="M85" s="8">
        <v>2</v>
      </c>
      <c r="P85" s="8">
        <v>1</v>
      </c>
      <c r="T85" s="8">
        <v>2</v>
      </c>
      <c r="V85" s="8">
        <v>1</v>
      </c>
      <c r="Y85" s="8">
        <v>2</v>
      </c>
      <c r="Z85" s="8">
        <v>6</v>
      </c>
    </row>
    <row r="86" spans="1:28">
      <c r="A86" s="1">
        <v>77</v>
      </c>
      <c r="B86" s="1">
        <v>19001</v>
      </c>
      <c r="C86" s="2">
        <v>9185</v>
      </c>
      <c r="D86" s="3">
        <v>6</v>
      </c>
      <c r="E86" s="4" t="s">
        <v>27</v>
      </c>
      <c r="F86" s="4" t="s">
        <v>28</v>
      </c>
      <c r="G86" s="4" t="s">
        <v>27</v>
      </c>
      <c r="H86" s="4" t="s">
        <v>27</v>
      </c>
      <c r="I86" s="4" t="s">
        <v>27</v>
      </c>
      <c r="J86" s="4" t="s">
        <v>27</v>
      </c>
      <c r="K86" s="5">
        <f t="shared" si="4"/>
        <v>27</v>
      </c>
      <c r="L86" s="6">
        <f t="shared" si="5"/>
        <v>33</v>
      </c>
      <c r="M86" s="8">
        <v>3</v>
      </c>
      <c r="O86" s="8">
        <v>4</v>
      </c>
      <c r="P86" s="8">
        <v>16</v>
      </c>
      <c r="R86" s="8">
        <v>1</v>
      </c>
      <c r="U86" s="8">
        <v>4</v>
      </c>
      <c r="Z86" s="8">
        <v>2</v>
      </c>
    </row>
    <row r="87" spans="1:28">
      <c r="A87" s="1">
        <v>77</v>
      </c>
      <c r="B87" s="1">
        <v>19000</v>
      </c>
      <c r="C87" s="2">
        <v>9186</v>
      </c>
      <c r="D87" s="3">
        <v>26</v>
      </c>
      <c r="E87" s="4" t="s">
        <v>27</v>
      </c>
      <c r="F87" s="4" t="s">
        <v>33</v>
      </c>
      <c r="G87" s="4" t="s">
        <v>27</v>
      </c>
      <c r="H87" s="4" t="s">
        <v>27</v>
      </c>
      <c r="I87" s="4" t="s">
        <v>27</v>
      </c>
      <c r="J87" s="4" t="s">
        <v>27</v>
      </c>
      <c r="K87" s="5">
        <f t="shared" si="4"/>
        <v>1</v>
      </c>
      <c r="L87" s="6">
        <f t="shared" si="5"/>
        <v>27</v>
      </c>
      <c r="Y87" s="8">
        <v>1</v>
      </c>
    </row>
    <row r="88" spans="1:28">
      <c r="A88" s="1">
        <v>77</v>
      </c>
      <c r="B88" s="1">
        <v>17514</v>
      </c>
      <c r="C88" s="2">
        <v>9188</v>
      </c>
      <c r="D88" s="3">
        <v>28</v>
      </c>
      <c r="E88" s="4" t="s">
        <v>27</v>
      </c>
      <c r="F88" s="4" t="s">
        <v>33</v>
      </c>
      <c r="G88" s="4" t="s">
        <v>27</v>
      </c>
      <c r="H88" s="4" t="s">
        <v>27</v>
      </c>
      <c r="I88" s="4" t="s">
        <v>27</v>
      </c>
      <c r="J88" s="4" t="s">
        <v>27</v>
      </c>
      <c r="K88" s="5">
        <f t="shared" si="4"/>
        <v>76</v>
      </c>
      <c r="L88" s="6">
        <f t="shared" si="5"/>
        <v>104</v>
      </c>
      <c r="M88" s="8">
        <v>1</v>
      </c>
      <c r="N88" s="8">
        <v>2</v>
      </c>
      <c r="O88" s="8">
        <v>5</v>
      </c>
      <c r="P88" s="8">
        <v>47</v>
      </c>
      <c r="S88" s="8">
        <v>1</v>
      </c>
      <c r="T88" s="8">
        <v>6</v>
      </c>
      <c r="U88" s="8">
        <v>2</v>
      </c>
      <c r="Y88" s="8">
        <v>2</v>
      </c>
      <c r="Z88" s="8">
        <v>11</v>
      </c>
    </row>
    <row r="89" spans="1:28">
      <c r="A89" s="1">
        <v>77</v>
      </c>
      <c r="B89" s="1">
        <v>17516</v>
      </c>
      <c r="C89" s="2">
        <v>9190</v>
      </c>
      <c r="D89" s="3">
        <v>12</v>
      </c>
      <c r="E89" s="4" t="s">
        <v>27</v>
      </c>
      <c r="F89" s="4" t="s">
        <v>33</v>
      </c>
      <c r="G89" s="4" t="s">
        <v>27</v>
      </c>
      <c r="H89" s="4" t="s">
        <v>27</v>
      </c>
      <c r="I89" s="4" t="s">
        <v>27</v>
      </c>
      <c r="J89" s="4" t="s">
        <v>27</v>
      </c>
      <c r="K89" s="5">
        <f t="shared" si="4"/>
        <v>51</v>
      </c>
      <c r="L89" s="6">
        <f t="shared" si="5"/>
        <v>63</v>
      </c>
      <c r="O89" s="8">
        <v>1</v>
      </c>
      <c r="P89" s="8">
        <v>38</v>
      </c>
      <c r="R89" s="8">
        <v>2</v>
      </c>
      <c r="Y89" s="8">
        <v>3</v>
      </c>
      <c r="Z89" s="8">
        <v>7</v>
      </c>
    </row>
    <row r="90" spans="1:28">
      <c r="A90" s="1">
        <v>77</v>
      </c>
      <c r="B90" s="1">
        <v>19014</v>
      </c>
      <c r="C90" s="2">
        <v>9191</v>
      </c>
      <c r="D90" s="3">
        <v>16</v>
      </c>
      <c r="E90" s="4" t="s">
        <v>27</v>
      </c>
      <c r="F90" s="4" t="s">
        <v>31</v>
      </c>
      <c r="G90" s="4" t="s">
        <v>27</v>
      </c>
      <c r="H90" s="4" t="s">
        <v>27</v>
      </c>
      <c r="I90" s="4" t="s">
        <v>27</v>
      </c>
      <c r="J90" s="4" t="s">
        <v>27</v>
      </c>
      <c r="K90" s="5">
        <f t="shared" si="4"/>
        <v>82</v>
      </c>
      <c r="L90" s="6">
        <f t="shared" si="5"/>
        <v>98</v>
      </c>
      <c r="N90" s="8">
        <v>1</v>
      </c>
      <c r="O90" s="8">
        <v>6</v>
      </c>
      <c r="P90" s="8">
        <v>65</v>
      </c>
      <c r="T90" s="8">
        <v>2</v>
      </c>
      <c r="U90" s="8">
        <v>1</v>
      </c>
      <c r="Y90" s="8">
        <v>5</v>
      </c>
      <c r="AB90" s="8">
        <v>2</v>
      </c>
    </row>
    <row r="91" spans="1:28">
      <c r="A91" s="1">
        <v>77</v>
      </c>
      <c r="B91" s="1">
        <v>17557</v>
      </c>
      <c r="C91" s="2">
        <v>9193</v>
      </c>
      <c r="D91" s="3">
        <v>6</v>
      </c>
      <c r="E91" s="4" t="s">
        <v>27</v>
      </c>
      <c r="F91" s="4" t="s">
        <v>27</v>
      </c>
      <c r="G91" s="4" t="s">
        <v>27</v>
      </c>
      <c r="H91" s="4" t="s">
        <v>27</v>
      </c>
      <c r="I91" s="4" t="s">
        <v>27</v>
      </c>
      <c r="J91" s="4" t="s">
        <v>27</v>
      </c>
      <c r="K91" s="5">
        <f t="shared" si="4"/>
        <v>2</v>
      </c>
      <c r="L91" s="6">
        <f t="shared" si="5"/>
        <v>8</v>
      </c>
      <c r="M91" s="8">
        <v>1</v>
      </c>
      <c r="T91" s="8">
        <v>2</v>
      </c>
    </row>
    <row r="92" spans="1:28">
      <c r="A92" s="1">
        <v>77</v>
      </c>
      <c r="B92" s="1">
        <v>19005</v>
      </c>
      <c r="C92" s="2">
        <v>9195</v>
      </c>
      <c r="D92" s="3">
        <v>4</v>
      </c>
      <c r="E92" s="4" t="s">
        <v>27</v>
      </c>
      <c r="F92" s="4" t="s">
        <v>28</v>
      </c>
      <c r="G92" s="4" t="s">
        <v>27</v>
      </c>
      <c r="H92" s="4" t="s">
        <v>27</v>
      </c>
      <c r="I92" s="4" t="s">
        <v>27</v>
      </c>
      <c r="J92" s="4" t="s">
        <v>27</v>
      </c>
      <c r="K92" s="5">
        <f t="shared" si="4"/>
        <v>17</v>
      </c>
      <c r="L92" s="6">
        <f t="shared" si="5"/>
        <v>21</v>
      </c>
      <c r="M92" s="8">
        <v>1</v>
      </c>
      <c r="O92" s="8">
        <v>1</v>
      </c>
      <c r="P92" s="8">
        <v>10</v>
      </c>
      <c r="Y92" s="8">
        <v>3</v>
      </c>
      <c r="Z92" s="8">
        <v>2</v>
      </c>
      <c r="AB92" s="8">
        <v>1</v>
      </c>
    </row>
    <row r="93" spans="1:28">
      <c r="A93" s="1">
        <v>77</v>
      </c>
      <c r="B93" s="1">
        <v>19008</v>
      </c>
      <c r="C93" s="2">
        <v>9196</v>
      </c>
      <c r="D93" s="3">
        <v>20</v>
      </c>
      <c r="E93" s="4" t="s">
        <v>27</v>
      </c>
      <c r="F93" s="4" t="s">
        <v>29</v>
      </c>
      <c r="G93" s="4" t="s">
        <v>27</v>
      </c>
      <c r="H93" s="4" t="s">
        <v>27</v>
      </c>
      <c r="I93" s="4" t="s">
        <v>27</v>
      </c>
      <c r="J93" s="4" t="s">
        <v>27</v>
      </c>
      <c r="K93" s="5">
        <f t="shared" si="4"/>
        <v>53</v>
      </c>
      <c r="L93" s="6">
        <f t="shared" si="5"/>
        <v>73</v>
      </c>
      <c r="O93" s="8">
        <v>1</v>
      </c>
      <c r="P93" s="8">
        <v>24</v>
      </c>
      <c r="Y93" s="8">
        <v>4</v>
      </c>
      <c r="Z93" s="8">
        <v>22</v>
      </c>
      <c r="AB93" s="8">
        <v>2</v>
      </c>
    </row>
    <row r="94" spans="1:28">
      <c r="A94" s="1">
        <v>77</v>
      </c>
      <c r="B94" s="1">
        <v>19017</v>
      </c>
      <c r="C94" s="2">
        <v>9197</v>
      </c>
      <c r="D94" s="3">
        <v>4</v>
      </c>
      <c r="E94" s="4" t="s">
        <v>27</v>
      </c>
      <c r="F94" s="4" t="s">
        <v>28</v>
      </c>
      <c r="G94" s="4" t="s">
        <v>27</v>
      </c>
      <c r="H94" s="4" t="s">
        <v>27</v>
      </c>
      <c r="I94" s="4" t="s">
        <v>27</v>
      </c>
      <c r="J94" s="4" t="s">
        <v>27</v>
      </c>
      <c r="K94" s="5">
        <f t="shared" si="4"/>
        <v>9</v>
      </c>
      <c r="L94" s="6">
        <f t="shared" si="5"/>
        <v>13</v>
      </c>
      <c r="O94" s="8">
        <v>1</v>
      </c>
      <c r="P94" s="8">
        <v>2</v>
      </c>
      <c r="Y94" s="8">
        <v>6</v>
      </c>
    </row>
    <row r="95" spans="1:28">
      <c r="A95" s="1">
        <v>77</v>
      </c>
      <c r="B95" s="1">
        <v>19019</v>
      </c>
      <c r="C95" s="2">
        <v>9199</v>
      </c>
      <c r="D95" s="3">
        <v>2</v>
      </c>
      <c r="E95" s="4" t="s">
        <v>27</v>
      </c>
      <c r="F95" s="4" t="s">
        <v>33</v>
      </c>
      <c r="G95" s="4" t="s">
        <v>27</v>
      </c>
      <c r="H95" s="4" t="s">
        <v>27</v>
      </c>
      <c r="I95" s="4" t="s">
        <v>27</v>
      </c>
      <c r="J95" s="4" t="s">
        <v>27</v>
      </c>
      <c r="K95" s="5">
        <f t="shared" si="4"/>
        <v>0</v>
      </c>
      <c r="L95" s="6">
        <f t="shared" si="5"/>
        <v>2</v>
      </c>
    </row>
    <row r="96" spans="1:28">
      <c r="A96" s="1">
        <v>77</v>
      </c>
      <c r="B96" s="1">
        <v>19061</v>
      </c>
      <c r="C96" s="2">
        <v>9200</v>
      </c>
      <c r="D96" s="3">
        <v>6</v>
      </c>
      <c r="E96" s="4" t="s">
        <v>27</v>
      </c>
      <c r="F96" s="4" t="s">
        <v>33</v>
      </c>
      <c r="G96" s="4" t="s">
        <v>27</v>
      </c>
      <c r="H96" s="4" t="s">
        <v>27</v>
      </c>
      <c r="I96" s="4" t="s">
        <v>27</v>
      </c>
      <c r="J96" s="4" t="s">
        <v>27</v>
      </c>
      <c r="K96" s="5">
        <f t="shared" si="4"/>
        <v>30</v>
      </c>
      <c r="L96" s="6">
        <f t="shared" si="5"/>
        <v>36</v>
      </c>
      <c r="N96" s="8">
        <v>1</v>
      </c>
      <c r="O96" s="8">
        <v>1</v>
      </c>
      <c r="P96" s="8">
        <v>25</v>
      </c>
      <c r="Y96" s="8">
        <v>1</v>
      </c>
      <c r="Z96" s="8">
        <v>2</v>
      </c>
    </row>
    <row r="97" spans="1:28">
      <c r="A97" s="1">
        <v>77</v>
      </c>
      <c r="B97" s="1">
        <v>17580</v>
      </c>
      <c r="C97" s="2">
        <v>9201</v>
      </c>
      <c r="D97" s="3">
        <v>5</v>
      </c>
      <c r="E97" s="4" t="s">
        <v>27</v>
      </c>
      <c r="F97" s="4" t="s">
        <v>27</v>
      </c>
      <c r="G97" s="4" t="s">
        <v>27</v>
      </c>
      <c r="H97" s="4" t="s">
        <v>27</v>
      </c>
      <c r="I97" s="4" t="s">
        <v>27</v>
      </c>
      <c r="J97" s="4" t="s">
        <v>27</v>
      </c>
      <c r="K97" s="5">
        <f t="shared" si="4"/>
        <v>20</v>
      </c>
      <c r="L97" s="6">
        <f t="shared" si="5"/>
        <v>25</v>
      </c>
      <c r="P97" s="8">
        <v>17</v>
      </c>
      <c r="T97" s="8">
        <v>1</v>
      </c>
      <c r="Y97" s="8">
        <v>1</v>
      </c>
      <c r="Z97" s="8">
        <v>1</v>
      </c>
    </row>
    <row r="98" spans="1:28">
      <c r="A98" s="1">
        <v>77</v>
      </c>
      <c r="B98" s="1">
        <v>19004</v>
      </c>
      <c r="C98" s="2">
        <v>9202</v>
      </c>
      <c r="D98" s="3">
        <v>2</v>
      </c>
      <c r="E98" s="4" t="s">
        <v>27</v>
      </c>
      <c r="F98" s="4" t="s">
        <v>33</v>
      </c>
      <c r="G98" s="4" t="s">
        <v>27</v>
      </c>
      <c r="H98" s="4" t="s">
        <v>27</v>
      </c>
      <c r="I98" s="4" t="s">
        <v>27</v>
      </c>
      <c r="J98" s="4" t="s">
        <v>27</v>
      </c>
      <c r="K98" s="5">
        <f t="shared" si="4"/>
        <v>19</v>
      </c>
      <c r="L98" s="6">
        <f t="shared" si="5"/>
        <v>21</v>
      </c>
      <c r="O98" s="8">
        <v>1</v>
      </c>
      <c r="P98" s="8">
        <v>6</v>
      </c>
      <c r="Y98" s="8">
        <v>10</v>
      </c>
      <c r="Z98" s="8">
        <v>2</v>
      </c>
    </row>
    <row r="99" spans="1:28">
      <c r="A99" s="1">
        <v>77</v>
      </c>
      <c r="B99" s="1">
        <v>17571</v>
      </c>
      <c r="C99" s="2">
        <v>9205</v>
      </c>
      <c r="D99" s="3">
        <v>24</v>
      </c>
      <c r="E99" s="4" t="s">
        <v>27</v>
      </c>
      <c r="F99" s="4" t="s">
        <v>29</v>
      </c>
      <c r="G99" s="4" t="s">
        <v>27</v>
      </c>
      <c r="H99" s="4" t="s">
        <v>27</v>
      </c>
      <c r="I99" s="4" t="s">
        <v>27</v>
      </c>
      <c r="J99" s="4" t="s">
        <v>27</v>
      </c>
      <c r="K99" s="5">
        <f t="shared" si="4"/>
        <v>22</v>
      </c>
      <c r="L99" s="6">
        <f t="shared" si="5"/>
        <v>46</v>
      </c>
      <c r="O99" s="8">
        <v>2</v>
      </c>
      <c r="P99" s="8">
        <v>8</v>
      </c>
      <c r="R99" s="8">
        <v>2</v>
      </c>
      <c r="T99" s="8">
        <v>8</v>
      </c>
      <c r="Y99" s="8">
        <v>1</v>
      </c>
      <c r="Z99" s="8">
        <v>1</v>
      </c>
    </row>
    <row r="100" spans="1:28">
      <c r="A100" s="1">
        <v>77</v>
      </c>
      <c r="B100" s="1">
        <v>19031</v>
      </c>
      <c r="C100" s="2">
        <v>9209</v>
      </c>
      <c r="D100" s="3">
        <v>28</v>
      </c>
      <c r="E100" s="4" t="s">
        <v>27</v>
      </c>
      <c r="F100" s="4" t="s">
        <v>33</v>
      </c>
      <c r="G100" s="4" t="s">
        <v>27</v>
      </c>
      <c r="H100" s="4" t="s">
        <v>27</v>
      </c>
      <c r="I100" s="4" t="s">
        <v>27</v>
      </c>
      <c r="J100" s="4" t="s">
        <v>27</v>
      </c>
      <c r="K100" s="5">
        <f t="shared" si="4"/>
        <v>108</v>
      </c>
      <c r="L100" s="6">
        <f t="shared" si="5"/>
        <v>136</v>
      </c>
      <c r="O100" s="8">
        <v>3</v>
      </c>
      <c r="P100" s="8">
        <v>86</v>
      </c>
      <c r="Q100" s="8">
        <v>1</v>
      </c>
      <c r="R100" s="8">
        <v>4</v>
      </c>
      <c r="S100" s="8">
        <v>4</v>
      </c>
      <c r="Y100" s="8">
        <v>6</v>
      </c>
      <c r="Z100" s="8">
        <v>3</v>
      </c>
      <c r="AB100" s="8">
        <v>1</v>
      </c>
    </row>
    <row r="101" spans="1:28">
      <c r="A101" s="1">
        <v>77</v>
      </c>
      <c r="B101" s="1">
        <v>19011</v>
      </c>
      <c r="C101" s="2">
        <v>9210</v>
      </c>
      <c r="D101" s="3">
        <v>20</v>
      </c>
      <c r="E101" s="4" t="s">
        <v>27</v>
      </c>
      <c r="F101" s="4" t="s">
        <v>28</v>
      </c>
      <c r="G101" s="4" t="s">
        <v>27</v>
      </c>
      <c r="H101" s="4" t="s">
        <v>27</v>
      </c>
      <c r="I101" s="4" t="s">
        <v>27</v>
      </c>
      <c r="J101" s="4" t="s">
        <v>27</v>
      </c>
      <c r="K101" s="5">
        <f t="shared" si="4"/>
        <v>329</v>
      </c>
      <c r="L101" s="6">
        <f t="shared" si="5"/>
        <v>349</v>
      </c>
      <c r="N101" s="8">
        <v>2</v>
      </c>
      <c r="O101" s="8">
        <v>13</v>
      </c>
      <c r="P101" s="8">
        <v>248</v>
      </c>
      <c r="R101" s="8">
        <v>14</v>
      </c>
      <c r="S101" s="8">
        <v>7</v>
      </c>
      <c r="U101" s="8">
        <v>2</v>
      </c>
      <c r="Y101" s="8">
        <v>30</v>
      </c>
      <c r="Z101" s="8">
        <v>13</v>
      </c>
    </row>
    <row r="102" spans="1:28">
      <c r="A102" s="1">
        <v>77</v>
      </c>
      <c r="B102" s="1">
        <v>19024</v>
      </c>
      <c r="C102" s="2">
        <v>9212</v>
      </c>
      <c r="D102" s="3">
        <v>8</v>
      </c>
      <c r="E102" s="4" t="s">
        <v>27</v>
      </c>
      <c r="F102" s="4" t="s">
        <v>27</v>
      </c>
      <c r="G102" s="4" t="s">
        <v>27</v>
      </c>
      <c r="H102" s="4" t="s">
        <v>27</v>
      </c>
      <c r="I102" s="4" t="s">
        <v>27</v>
      </c>
      <c r="J102" s="4" t="s">
        <v>27</v>
      </c>
      <c r="K102" s="5">
        <f t="shared" si="4"/>
        <v>84</v>
      </c>
      <c r="L102" s="6">
        <f t="shared" si="5"/>
        <v>92</v>
      </c>
      <c r="O102" s="8">
        <v>4</v>
      </c>
      <c r="P102" s="8">
        <v>74</v>
      </c>
      <c r="U102" s="8">
        <v>4</v>
      </c>
      <c r="Y102" s="8">
        <v>1</v>
      </c>
      <c r="Z102" s="8">
        <v>1</v>
      </c>
    </row>
    <row r="103" spans="1:28">
      <c r="A103" s="1">
        <v>77</v>
      </c>
      <c r="B103" s="1">
        <v>19034</v>
      </c>
      <c r="C103" s="2">
        <v>9213</v>
      </c>
      <c r="D103" s="3">
        <v>2</v>
      </c>
      <c r="E103" s="4" t="s">
        <v>27</v>
      </c>
      <c r="F103" s="4" t="s">
        <v>29</v>
      </c>
      <c r="G103" s="4" t="s">
        <v>27</v>
      </c>
      <c r="H103" s="4" t="s">
        <v>27</v>
      </c>
      <c r="I103" s="4" t="s">
        <v>27</v>
      </c>
      <c r="J103" s="4" t="s">
        <v>27</v>
      </c>
      <c r="K103" s="5">
        <f t="shared" si="4"/>
        <v>8</v>
      </c>
      <c r="L103" s="6">
        <f t="shared" si="5"/>
        <v>10</v>
      </c>
      <c r="N103" s="8">
        <v>2</v>
      </c>
      <c r="O103" s="8">
        <v>1</v>
      </c>
      <c r="P103" s="8">
        <v>3</v>
      </c>
      <c r="Y103" s="8">
        <v>2</v>
      </c>
    </row>
    <row r="104" spans="1:28">
      <c r="A104" s="1">
        <v>77</v>
      </c>
      <c r="B104" s="1">
        <v>17556</v>
      </c>
      <c r="C104" s="2">
        <v>9214</v>
      </c>
      <c r="D104" s="3">
        <v>2</v>
      </c>
      <c r="E104" s="4" t="s">
        <v>27</v>
      </c>
      <c r="F104" s="4" t="s">
        <v>33</v>
      </c>
      <c r="G104" s="4" t="s">
        <v>27</v>
      </c>
      <c r="H104" s="4" t="s">
        <v>27</v>
      </c>
      <c r="I104" s="4" t="s">
        <v>27</v>
      </c>
      <c r="J104" s="4" t="s">
        <v>27</v>
      </c>
      <c r="K104" s="5">
        <f t="shared" si="4"/>
        <v>1</v>
      </c>
      <c r="L104" s="6">
        <f t="shared" si="5"/>
        <v>3</v>
      </c>
      <c r="P104" s="8">
        <v>1</v>
      </c>
    </row>
    <row r="105" spans="1:28">
      <c r="A105" s="1">
        <v>77</v>
      </c>
      <c r="B105" s="1">
        <v>19036</v>
      </c>
      <c r="C105" s="2">
        <v>9216</v>
      </c>
      <c r="D105" s="3">
        <v>5</v>
      </c>
      <c r="E105" s="4" t="s">
        <v>27</v>
      </c>
      <c r="F105" s="4" t="s">
        <v>27</v>
      </c>
      <c r="G105" s="4" t="s">
        <v>27</v>
      </c>
      <c r="H105" s="4" t="s">
        <v>27</v>
      </c>
      <c r="I105" s="4" t="s">
        <v>27</v>
      </c>
      <c r="J105" s="4" t="s">
        <v>27</v>
      </c>
      <c r="K105" s="5">
        <f t="shared" si="4"/>
        <v>3</v>
      </c>
      <c r="L105" s="6">
        <f t="shared" si="5"/>
        <v>8</v>
      </c>
      <c r="P105" s="8">
        <v>2</v>
      </c>
      <c r="S105" s="8">
        <v>1</v>
      </c>
    </row>
    <row r="106" spans="1:28">
      <c r="A106" s="1">
        <v>77</v>
      </c>
      <c r="B106" s="1">
        <v>19030</v>
      </c>
      <c r="C106" s="2">
        <v>9218</v>
      </c>
      <c r="D106" s="3">
        <v>20</v>
      </c>
      <c r="E106" s="4" t="s">
        <v>27</v>
      </c>
      <c r="F106" s="4" t="s">
        <v>33</v>
      </c>
      <c r="G106" s="4" t="s">
        <v>27</v>
      </c>
      <c r="H106" s="4" t="s">
        <v>27</v>
      </c>
      <c r="I106" s="4" t="s">
        <v>27</v>
      </c>
      <c r="J106" s="4" t="s">
        <v>27</v>
      </c>
      <c r="K106" s="5">
        <f t="shared" si="4"/>
        <v>13</v>
      </c>
      <c r="L106" s="6">
        <f t="shared" si="5"/>
        <v>33</v>
      </c>
      <c r="N106" s="8">
        <v>1</v>
      </c>
      <c r="P106" s="8">
        <v>9</v>
      </c>
      <c r="Y106" s="8">
        <v>3</v>
      </c>
    </row>
    <row r="107" spans="1:28">
      <c r="A107" s="1">
        <v>77</v>
      </c>
      <c r="B107" s="1">
        <v>19042</v>
      </c>
      <c r="C107" s="2">
        <v>9219</v>
      </c>
      <c r="D107" s="3">
        <v>20</v>
      </c>
      <c r="E107" s="4" t="s">
        <v>27</v>
      </c>
      <c r="F107" s="4" t="s">
        <v>27</v>
      </c>
      <c r="G107" s="4" t="s">
        <v>27</v>
      </c>
      <c r="H107" s="4" t="s">
        <v>27</v>
      </c>
      <c r="I107" s="4" t="s">
        <v>27</v>
      </c>
      <c r="J107" s="4" t="s">
        <v>27</v>
      </c>
      <c r="K107" s="5">
        <f t="shared" si="4"/>
        <v>94</v>
      </c>
      <c r="L107" s="6">
        <f t="shared" si="5"/>
        <v>114</v>
      </c>
      <c r="N107" s="8">
        <v>1</v>
      </c>
      <c r="O107" s="8">
        <v>4</v>
      </c>
      <c r="P107" s="8">
        <v>68</v>
      </c>
      <c r="R107" s="8">
        <v>16</v>
      </c>
      <c r="T107" s="8">
        <v>4</v>
      </c>
      <c r="Y107" s="8">
        <v>1</v>
      </c>
    </row>
    <row r="108" spans="1:28">
      <c r="A108" s="1">
        <v>77</v>
      </c>
      <c r="B108" s="1">
        <v>19029</v>
      </c>
      <c r="C108" s="2">
        <v>9220</v>
      </c>
      <c r="D108" s="3">
        <v>4</v>
      </c>
      <c r="E108" s="4" t="s">
        <v>27</v>
      </c>
      <c r="F108" s="4" t="s">
        <v>33</v>
      </c>
      <c r="G108" s="4" t="s">
        <v>27</v>
      </c>
      <c r="H108" s="4" t="s">
        <v>27</v>
      </c>
      <c r="I108" s="4" t="s">
        <v>27</v>
      </c>
      <c r="J108" s="4" t="s">
        <v>27</v>
      </c>
      <c r="K108" s="5">
        <f t="shared" si="4"/>
        <v>9</v>
      </c>
      <c r="L108" s="6">
        <f t="shared" si="5"/>
        <v>13</v>
      </c>
      <c r="T108" s="8">
        <v>1</v>
      </c>
      <c r="Y108" s="8">
        <v>8</v>
      </c>
    </row>
    <row r="109" spans="1:28">
      <c r="A109" s="1">
        <v>77</v>
      </c>
      <c r="B109" s="1">
        <v>19045</v>
      </c>
      <c r="C109" s="2">
        <v>9221</v>
      </c>
      <c r="D109" s="3">
        <v>8</v>
      </c>
      <c r="E109" s="4" t="s">
        <v>27</v>
      </c>
      <c r="F109" s="4" t="s">
        <v>27</v>
      </c>
      <c r="G109" s="4" t="s">
        <v>27</v>
      </c>
      <c r="H109" s="4" t="s">
        <v>27</v>
      </c>
      <c r="I109" s="4" t="s">
        <v>27</v>
      </c>
      <c r="J109" s="4" t="s">
        <v>27</v>
      </c>
      <c r="K109" s="5">
        <f t="shared" si="4"/>
        <v>14</v>
      </c>
      <c r="L109" s="6">
        <f t="shared" si="5"/>
        <v>22</v>
      </c>
      <c r="P109" s="8">
        <v>14</v>
      </c>
    </row>
    <row r="110" spans="1:28">
      <c r="A110" s="1">
        <v>77</v>
      </c>
      <c r="B110" s="1">
        <v>19021</v>
      </c>
      <c r="C110" s="2">
        <v>9222</v>
      </c>
      <c r="D110" s="3">
        <v>28</v>
      </c>
      <c r="E110" s="4" t="s">
        <v>27</v>
      </c>
      <c r="F110" s="4" t="s">
        <v>29</v>
      </c>
      <c r="G110" s="4" t="s">
        <v>27</v>
      </c>
      <c r="H110" s="4" t="s">
        <v>27</v>
      </c>
      <c r="I110" s="4" t="s">
        <v>27</v>
      </c>
      <c r="J110" s="4" t="s">
        <v>27</v>
      </c>
      <c r="K110" s="5">
        <f t="shared" si="4"/>
        <v>18</v>
      </c>
      <c r="L110" s="6">
        <f t="shared" si="5"/>
        <v>46</v>
      </c>
      <c r="O110" s="8">
        <v>1</v>
      </c>
      <c r="P110" s="8">
        <v>7</v>
      </c>
      <c r="Y110" s="8">
        <v>1</v>
      </c>
      <c r="Z110" s="8">
        <v>5</v>
      </c>
      <c r="AB110" s="8">
        <v>4</v>
      </c>
    </row>
    <row r="111" spans="1:28">
      <c r="A111" s="1">
        <v>77</v>
      </c>
      <c r="B111" s="1">
        <v>19032</v>
      </c>
      <c r="C111" s="2">
        <v>9223</v>
      </c>
      <c r="D111" s="3">
        <v>8</v>
      </c>
      <c r="E111" s="4" t="s">
        <v>27</v>
      </c>
      <c r="F111" s="4" t="s">
        <v>33</v>
      </c>
      <c r="G111" s="4" t="s">
        <v>27</v>
      </c>
      <c r="H111" s="4" t="s">
        <v>27</v>
      </c>
      <c r="I111" s="4" t="s">
        <v>27</v>
      </c>
      <c r="J111" s="4" t="s">
        <v>27</v>
      </c>
      <c r="K111" s="5">
        <f t="shared" si="4"/>
        <v>19</v>
      </c>
      <c r="L111" s="6">
        <f t="shared" si="5"/>
        <v>27</v>
      </c>
      <c r="O111" s="8">
        <v>1</v>
      </c>
      <c r="Y111" s="8">
        <v>18</v>
      </c>
    </row>
    <row r="112" spans="1:28">
      <c r="A112" s="1">
        <v>77</v>
      </c>
      <c r="B112" s="1">
        <v>19047</v>
      </c>
      <c r="C112" s="2">
        <v>9224</v>
      </c>
      <c r="D112" s="3">
        <v>10</v>
      </c>
      <c r="E112" s="4" t="s">
        <v>27</v>
      </c>
      <c r="F112" s="4" t="s">
        <v>29</v>
      </c>
      <c r="G112" s="4" t="s">
        <v>27</v>
      </c>
      <c r="H112" s="4" t="s">
        <v>27</v>
      </c>
      <c r="I112" s="4" t="s">
        <v>27</v>
      </c>
      <c r="J112" s="4" t="s">
        <v>27</v>
      </c>
      <c r="K112" s="5">
        <f t="shared" si="4"/>
        <v>42</v>
      </c>
      <c r="L112" s="6">
        <f t="shared" si="5"/>
        <v>52</v>
      </c>
      <c r="M112" s="8">
        <v>1</v>
      </c>
      <c r="O112" s="8">
        <v>1</v>
      </c>
      <c r="P112" s="8">
        <v>38</v>
      </c>
      <c r="Y112" s="8">
        <v>2</v>
      </c>
      <c r="Z112" s="8">
        <v>1</v>
      </c>
    </row>
    <row r="113" spans="1:28">
      <c r="A113" s="1">
        <v>77</v>
      </c>
      <c r="B113" s="1">
        <v>19035</v>
      </c>
      <c r="C113" s="2">
        <v>9225</v>
      </c>
      <c r="D113" s="3">
        <v>1</v>
      </c>
      <c r="E113" s="4" t="s">
        <v>27</v>
      </c>
      <c r="F113" s="4" t="s">
        <v>27</v>
      </c>
      <c r="G113" s="4" t="s">
        <v>27</v>
      </c>
      <c r="H113" s="4" t="s">
        <v>27</v>
      </c>
      <c r="I113" s="4" t="s">
        <v>27</v>
      </c>
      <c r="J113" s="4" t="s">
        <v>27</v>
      </c>
      <c r="K113" s="5">
        <f t="shared" si="4"/>
        <v>1</v>
      </c>
      <c r="L113" s="6">
        <f t="shared" si="5"/>
        <v>2</v>
      </c>
      <c r="O113" s="8">
        <v>1</v>
      </c>
    </row>
    <row r="114" spans="1:28">
      <c r="A114" s="1">
        <v>77</v>
      </c>
      <c r="B114" s="1">
        <v>17572</v>
      </c>
      <c r="C114" s="2">
        <v>9226</v>
      </c>
      <c r="D114" s="3">
        <v>4</v>
      </c>
      <c r="E114" s="4" t="s">
        <v>27</v>
      </c>
      <c r="F114" s="4" t="s">
        <v>33</v>
      </c>
      <c r="G114" s="4" t="s">
        <v>27</v>
      </c>
      <c r="H114" s="4" t="s">
        <v>27</v>
      </c>
      <c r="I114" s="4" t="s">
        <v>27</v>
      </c>
      <c r="J114" s="4" t="s">
        <v>27</v>
      </c>
      <c r="K114" s="5">
        <f t="shared" si="4"/>
        <v>38</v>
      </c>
      <c r="L114" s="6">
        <f t="shared" si="5"/>
        <v>42</v>
      </c>
      <c r="N114" s="8">
        <v>2</v>
      </c>
      <c r="O114" s="8">
        <v>1</v>
      </c>
      <c r="P114" s="8">
        <v>32</v>
      </c>
      <c r="T114" s="8">
        <v>3</v>
      </c>
    </row>
    <row r="115" spans="1:28">
      <c r="A115" s="1">
        <v>77</v>
      </c>
      <c r="B115" s="1">
        <v>19043</v>
      </c>
      <c r="C115" s="2">
        <v>9228</v>
      </c>
      <c r="D115" s="3">
        <v>24</v>
      </c>
      <c r="E115" s="4" t="s">
        <v>27</v>
      </c>
      <c r="F115" s="4" t="s">
        <v>27</v>
      </c>
      <c r="G115" s="4" t="s">
        <v>27</v>
      </c>
      <c r="H115" s="4" t="s">
        <v>27</v>
      </c>
      <c r="I115" s="4" t="s">
        <v>27</v>
      </c>
      <c r="J115" s="4" t="s">
        <v>27</v>
      </c>
      <c r="K115" s="5">
        <f t="shared" si="4"/>
        <v>8</v>
      </c>
      <c r="L115" s="6">
        <f t="shared" si="5"/>
        <v>32</v>
      </c>
      <c r="P115" s="8">
        <v>6</v>
      </c>
      <c r="R115" s="8">
        <v>1</v>
      </c>
      <c r="Y115" s="8">
        <v>1</v>
      </c>
    </row>
    <row r="116" spans="1:28">
      <c r="A116" s="1">
        <v>77</v>
      </c>
      <c r="B116" s="1">
        <v>19044</v>
      </c>
      <c r="C116" s="2">
        <v>9229</v>
      </c>
      <c r="D116" s="3">
        <v>32</v>
      </c>
      <c r="E116" s="4" t="s">
        <v>27</v>
      </c>
      <c r="F116" s="4" t="s">
        <v>28</v>
      </c>
      <c r="G116" s="4" t="s">
        <v>27</v>
      </c>
      <c r="H116" s="4" t="s">
        <v>27</v>
      </c>
      <c r="I116" s="4" t="s">
        <v>27</v>
      </c>
      <c r="J116" s="4" t="s">
        <v>27</v>
      </c>
      <c r="K116" s="5">
        <f t="shared" si="4"/>
        <v>245</v>
      </c>
      <c r="L116" s="6">
        <f t="shared" si="5"/>
        <v>277</v>
      </c>
      <c r="M116" s="8">
        <v>5</v>
      </c>
      <c r="O116" s="8">
        <v>12</v>
      </c>
      <c r="P116" s="8">
        <v>152</v>
      </c>
      <c r="R116" s="8">
        <v>2</v>
      </c>
      <c r="S116" s="8">
        <v>1</v>
      </c>
      <c r="X116" s="8">
        <v>1</v>
      </c>
      <c r="Y116" s="8">
        <v>19</v>
      </c>
      <c r="Z116" s="8">
        <v>47</v>
      </c>
      <c r="AB116" s="8">
        <v>11</v>
      </c>
    </row>
    <row r="117" spans="1:28">
      <c r="A117" s="1">
        <v>77</v>
      </c>
      <c r="B117" s="1">
        <v>19052</v>
      </c>
      <c r="C117" s="2">
        <v>9244</v>
      </c>
      <c r="D117" s="3">
        <v>8</v>
      </c>
      <c r="E117" s="4" t="s">
        <v>27</v>
      </c>
      <c r="F117" s="4" t="s">
        <v>27</v>
      </c>
      <c r="G117" s="4" t="s">
        <v>27</v>
      </c>
      <c r="H117" s="4" t="s">
        <v>27</v>
      </c>
      <c r="I117" s="4" t="s">
        <v>27</v>
      </c>
      <c r="J117" s="4" t="s">
        <v>27</v>
      </c>
      <c r="K117" s="5">
        <f t="shared" si="4"/>
        <v>25</v>
      </c>
      <c r="L117" s="6">
        <f t="shared" si="5"/>
        <v>33</v>
      </c>
      <c r="N117" s="8">
        <v>1</v>
      </c>
      <c r="O117" s="8">
        <v>2</v>
      </c>
      <c r="P117" s="8">
        <v>18</v>
      </c>
      <c r="R117" s="8">
        <v>2</v>
      </c>
      <c r="S117" s="8">
        <v>2</v>
      </c>
    </row>
    <row r="118" spans="1:28">
      <c r="A118" s="1">
        <v>77</v>
      </c>
      <c r="B118" s="1">
        <v>19045</v>
      </c>
      <c r="C118" s="2">
        <v>9250</v>
      </c>
      <c r="D118" s="3">
        <v>2</v>
      </c>
      <c r="E118" s="4" t="s">
        <v>27</v>
      </c>
      <c r="F118" s="4" t="s">
        <v>27</v>
      </c>
      <c r="G118" s="4" t="s">
        <v>27</v>
      </c>
      <c r="H118" s="4" t="s">
        <v>27</v>
      </c>
      <c r="I118" s="4" t="s">
        <v>27</v>
      </c>
      <c r="J118" s="4" t="s">
        <v>27</v>
      </c>
      <c r="K118" s="5">
        <f t="shared" si="4"/>
        <v>0</v>
      </c>
      <c r="L118" s="6">
        <f t="shared" si="5"/>
        <v>2</v>
      </c>
    </row>
    <row r="119" spans="1:28">
      <c r="A119" s="1">
        <v>77</v>
      </c>
      <c r="B119" s="1">
        <v>19057</v>
      </c>
      <c r="C119" s="2">
        <v>9253</v>
      </c>
      <c r="D119" s="3">
        <v>20</v>
      </c>
      <c r="E119" s="4" t="s">
        <v>27</v>
      </c>
      <c r="F119" s="4" t="s">
        <v>33</v>
      </c>
      <c r="G119" s="4" t="s">
        <v>27</v>
      </c>
      <c r="H119" s="4" t="s">
        <v>27</v>
      </c>
      <c r="I119" s="4" t="s">
        <v>27</v>
      </c>
      <c r="J119" s="4" t="s">
        <v>27</v>
      </c>
      <c r="K119" s="5">
        <f t="shared" si="4"/>
        <v>170</v>
      </c>
      <c r="L119" s="6">
        <f t="shared" si="5"/>
        <v>190</v>
      </c>
      <c r="M119" s="8">
        <v>1</v>
      </c>
      <c r="N119" s="8">
        <v>3</v>
      </c>
      <c r="O119" s="8">
        <v>2</v>
      </c>
      <c r="P119" s="8">
        <v>135</v>
      </c>
      <c r="R119" s="8">
        <v>4</v>
      </c>
      <c r="S119" s="8">
        <v>1</v>
      </c>
      <c r="V119" s="8">
        <v>1</v>
      </c>
      <c r="Y119" s="8">
        <v>3</v>
      </c>
      <c r="Z119" s="8">
        <v>17</v>
      </c>
      <c r="AA119" s="8">
        <v>1</v>
      </c>
      <c r="AB119" s="8">
        <v>3</v>
      </c>
    </row>
    <row r="120" spans="1:28">
      <c r="A120" s="1">
        <v>77</v>
      </c>
      <c r="B120" s="1">
        <v>17573</v>
      </c>
      <c r="C120" s="2">
        <v>9267</v>
      </c>
      <c r="D120" s="3">
        <v>16</v>
      </c>
      <c r="E120" s="4" t="s">
        <v>27</v>
      </c>
      <c r="F120" s="4" t="s">
        <v>28</v>
      </c>
      <c r="G120" s="4" t="s">
        <v>27</v>
      </c>
      <c r="H120" s="4" t="s">
        <v>27</v>
      </c>
      <c r="I120" s="4" t="s">
        <v>27</v>
      </c>
      <c r="J120" s="4" t="s">
        <v>27</v>
      </c>
      <c r="K120" s="5">
        <f t="shared" si="4"/>
        <v>109</v>
      </c>
      <c r="L120" s="6">
        <f t="shared" si="5"/>
        <v>125</v>
      </c>
      <c r="M120" s="8">
        <v>1</v>
      </c>
      <c r="N120" s="8">
        <v>4</v>
      </c>
      <c r="O120" s="8">
        <v>4</v>
      </c>
      <c r="P120" s="8">
        <v>89</v>
      </c>
      <c r="R120" s="8">
        <v>3</v>
      </c>
      <c r="S120" s="8">
        <v>3</v>
      </c>
      <c r="Y120" s="8">
        <v>2</v>
      </c>
      <c r="Z120" s="8">
        <v>4</v>
      </c>
    </row>
    <row r="121" spans="1:28">
      <c r="A121" s="1">
        <v>77</v>
      </c>
      <c r="B121" s="1">
        <v>19006</v>
      </c>
      <c r="C121" s="2">
        <v>9268</v>
      </c>
      <c r="D121" s="3">
        <v>10</v>
      </c>
      <c r="E121" s="4" t="s">
        <v>27</v>
      </c>
      <c r="F121" s="4" t="s">
        <v>27</v>
      </c>
      <c r="G121" s="4" t="s">
        <v>27</v>
      </c>
      <c r="H121" s="4" t="s">
        <v>27</v>
      </c>
      <c r="I121" s="4" t="s">
        <v>27</v>
      </c>
      <c r="J121" s="4" t="s">
        <v>27</v>
      </c>
      <c r="K121" s="5">
        <f t="shared" si="4"/>
        <v>12</v>
      </c>
      <c r="L121" s="6">
        <f t="shared" si="5"/>
        <v>22</v>
      </c>
      <c r="P121" s="8">
        <v>10</v>
      </c>
      <c r="S121" s="8">
        <v>1</v>
      </c>
      <c r="Y121" s="8">
        <v>1</v>
      </c>
    </row>
    <row r="122" spans="1:28">
      <c r="A122" s="1">
        <v>77</v>
      </c>
      <c r="B122" s="1">
        <v>19059</v>
      </c>
      <c r="C122" s="2">
        <v>9269</v>
      </c>
      <c r="D122" s="3">
        <v>22</v>
      </c>
      <c r="E122" s="4" t="s">
        <v>27</v>
      </c>
      <c r="F122" s="4" t="s">
        <v>28</v>
      </c>
      <c r="G122" s="4" t="s">
        <v>27</v>
      </c>
      <c r="H122" s="4" t="s">
        <v>27</v>
      </c>
      <c r="I122" s="4" t="s">
        <v>27</v>
      </c>
      <c r="J122" s="4" t="s">
        <v>27</v>
      </c>
      <c r="K122" s="5">
        <f t="shared" si="4"/>
        <v>168</v>
      </c>
      <c r="L122" s="6">
        <f t="shared" si="5"/>
        <v>190</v>
      </c>
      <c r="M122" s="8">
        <v>1</v>
      </c>
      <c r="O122" s="8">
        <v>3</v>
      </c>
      <c r="P122" s="8">
        <v>139</v>
      </c>
      <c r="R122" s="8">
        <v>7</v>
      </c>
      <c r="S122" s="8">
        <v>15</v>
      </c>
      <c r="Y122" s="8">
        <v>2</v>
      </c>
      <c r="AB122" s="8">
        <v>2</v>
      </c>
    </row>
    <row r="123" spans="1:28">
      <c r="A123" s="1">
        <v>77</v>
      </c>
      <c r="B123" s="1">
        <v>19054</v>
      </c>
      <c r="C123" s="2">
        <v>9270</v>
      </c>
      <c r="D123" s="3">
        <v>2</v>
      </c>
      <c r="E123" s="4" t="s">
        <v>27</v>
      </c>
      <c r="F123" s="4" t="s">
        <v>28</v>
      </c>
      <c r="G123" s="4" t="s">
        <v>27</v>
      </c>
      <c r="H123" s="4" t="s">
        <v>27</v>
      </c>
      <c r="I123" s="4" t="s">
        <v>27</v>
      </c>
      <c r="J123" s="4" t="s">
        <v>27</v>
      </c>
      <c r="K123" s="5">
        <f t="shared" si="4"/>
        <v>23</v>
      </c>
      <c r="L123" s="6">
        <f t="shared" si="5"/>
        <v>25</v>
      </c>
      <c r="N123" s="8">
        <v>2</v>
      </c>
      <c r="P123" s="8">
        <v>12</v>
      </c>
      <c r="R123" s="8">
        <v>2</v>
      </c>
      <c r="T123" s="8">
        <v>1</v>
      </c>
      <c r="Z123" s="8">
        <v>1</v>
      </c>
      <c r="AB123" s="8">
        <v>5</v>
      </c>
    </row>
    <row r="124" spans="1:28">
      <c r="A124" s="1">
        <v>77</v>
      </c>
      <c r="B124" s="1">
        <v>19064</v>
      </c>
      <c r="C124" s="2">
        <v>9272</v>
      </c>
      <c r="D124" s="3">
        <v>1</v>
      </c>
      <c r="E124" s="4" t="s">
        <v>32</v>
      </c>
      <c r="F124" s="4" t="s">
        <v>33</v>
      </c>
      <c r="G124" s="4" t="s">
        <v>27</v>
      </c>
      <c r="H124" s="4" t="s">
        <v>27</v>
      </c>
      <c r="I124" s="4" t="s">
        <v>29</v>
      </c>
      <c r="J124" s="4" t="s">
        <v>27</v>
      </c>
      <c r="K124" s="5">
        <f t="shared" si="4"/>
        <v>5</v>
      </c>
      <c r="L124" s="6">
        <f t="shared" si="5"/>
        <v>6</v>
      </c>
      <c r="P124" s="8">
        <v>1</v>
      </c>
      <c r="S124" s="8">
        <v>1</v>
      </c>
      <c r="Y124" s="8">
        <v>1</v>
      </c>
      <c r="AB124" s="8">
        <v>2</v>
      </c>
    </row>
    <row r="125" spans="1:28">
      <c r="A125" s="1">
        <v>77</v>
      </c>
      <c r="B125" s="1">
        <v>19062</v>
      </c>
      <c r="C125" s="2">
        <v>9273</v>
      </c>
      <c r="D125" s="3">
        <v>12</v>
      </c>
      <c r="E125" s="4" t="s">
        <v>27</v>
      </c>
      <c r="F125" s="4" t="s">
        <v>33</v>
      </c>
      <c r="G125" s="4" t="s">
        <v>27</v>
      </c>
      <c r="H125" s="4" t="s">
        <v>27</v>
      </c>
      <c r="I125" s="4" t="s">
        <v>27</v>
      </c>
      <c r="J125" s="4" t="s">
        <v>27</v>
      </c>
      <c r="K125" s="5">
        <f t="shared" si="4"/>
        <v>45</v>
      </c>
      <c r="L125" s="6">
        <f t="shared" si="5"/>
        <v>57</v>
      </c>
      <c r="O125" s="8">
        <v>2</v>
      </c>
      <c r="P125" s="8">
        <v>35</v>
      </c>
      <c r="R125" s="8">
        <v>5</v>
      </c>
      <c r="Y125" s="8">
        <v>3</v>
      </c>
    </row>
    <row r="126" spans="1:28">
      <c r="A126" s="1">
        <v>77</v>
      </c>
      <c r="B126" s="1">
        <v>19068</v>
      </c>
      <c r="C126" s="2">
        <v>9274</v>
      </c>
      <c r="D126" s="3">
        <v>6</v>
      </c>
      <c r="E126" s="4" t="s">
        <v>27</v>
      </c>
      <c r="F126" s="4" t="s">
        <v>27</v>
      </c>
      <c r="G126" s="4" t="s">
        <v>27</v>
      </c>
      <c r="H126" s="4" t="s">
        <v>27</v>
      </c>
      <c r="I126" s="4" t="s">
        <v>27</v>
      </c>
      <c r="J126" s="4" t="s">
        <v>27</v>
      </c>
      <c r="K126" s="5">
        <f t="shared" si="4"/>
        <v>4</v>
      </c>
      <c r="L126" s="6">
        <f t="shared" si="5"/>
        <v>10</v>
      </c>
      <c r="M126" s="8">
        <v>1</v>
      </c>
      <c r="P126" s="8">
        <v>3</v>
      </c>
      <c r="S126" s="8">
        <v>1</v>
      </c>
    </row>
    <row r="127" spans="1:28">
      <c r="A127" s="1">
        <v>77</v>
      </c>
      <c r="B127" s="1">
        <v>19069</v>
      </c>
      <c r="C127" s="2">
        <v>9277</v>
      </c>
      <c r="D127" s="3">
        <v>10</v>
      </c>
      <c r="E127" s="4" t="s">
        <v>27</v>
      </c>
      <c r="F127" s="4" t="s">
        <v>28</v>
      </c>
      <c r="G127" s="4" t="s">
        <v>27</v>
      </c>
      <c r="H127" s="4" t="s">
        <v>27</v>
      </c>
      <c r="I127" s="4" t="s">
        <v>27</v>
      </c>
      <c r="J127" s="4" t="s">
        <v>27</v>
      </c>
      <c r="K127" s="5">
        <f t="shared" si="4"/>
        <v>119</v>
      </c>
      <c r="L127" s="6">
        <f t="shared" si="5"/>
        <v>129</v>
      </c>
      <c r="N127" s="8">
        <v>2</v>
      </c>
      <c r="O127" s="8">
        <v>1</v>
      </c>
      <c r="P127" s="8">
        <v>98</v>
      </c>
      <c r="R127" s="8">
        <v>6</v>
      </c>
      <c r="S127" s="8">
        <v>3</v>
      </c>
      <c r="Y127" s="8">
        <v>6</v>
      </c>
      <c r="Z127" s="8">
        <v>1</v>
      </c>
      <c r="AB127" s="8">
        <v>2</v>
      </c>
    </row>
    <row r="128" spans="1:28">
      <c r="A128" s="1">
        <v>77</v>
      </c>
      <c r="B128" s="1">
        <v>19070</v>
      </c>
      <c r="C128" s="2">
        <v>9278</v>
      </c>
      <c r="D128" s="3">
        <v>21</v>
      </c>
      <c r="E128" s="4" t="s">
        <v>27</v>
      </c>
      <c r="F128" s="4" t="s">
        <v>31</v>
      </c>
      <c r="G128" s="4" t="s">
        <v>27</v>
      </c>
      <c r="H128" s="4" t="s">
        <v>27</v>
      </c>
      <c r="I128" s="4" t="s">
        <v>27</v>
      </c>
      <c r="J128" s="4" t="s">
        <v>27</v>
      </c>
      <c r="K128" s="5">
        <f t="shared" si="4"/>
        <v>173</v>
      </c>
      <c r="L128" s="6">
        <f t="shared" si="5"/>
        <v>194</v>
      </c>
      <c r="M128" s="8">
        <v>2</v>
      </c>
      <c r="N128" s="8">
        <v>6</v>
      </c>
      <c r="O128" s="8">
        <v>9</v>
      </c>
      <c r="P128" s="8">
        <v>118</v>
      </c>
      <c r="R128" s="8">
        <v>4</v>
      </c>
      <c r="S128" s="8">
        <v>20</v>
      </c>
      <c r="Y128" s="8">
        <v>10</v>
      </c>
      <c r="Z128" s="8">
        <v>5</v>
      </c>
      <c r="AB128" s="8">
        <v>1</v>
      </c>
    </row>
    <row r="129" spans="1:28">
      <c r="A129" s="1">
        <v>77</v>
      </c>
      <c r="B129" s="1">
        <v>19073</v>
      </c>
      <c r="C129" s="2">
        <v>9280</v>
      </c>
      <c r="D129" s="3">
        <v>6</v>
      </c>
      <c r="E129" s="4" t="s">
        <v>27</v>
      </c>
      <c r="F129" s="4" t="s">
        <v>29</v>
      </c>
      <c r="G129" s="4" t="s">
        <v>27</v>
      </c>
      <c r="H129" s="4" t="s">
        <v>27</v>
      </c>
      <c r="I129" s="4" t="s">
        <v>27</v>
      </c>
      <c r="J129" s="4" t="s">
        <v>27</v>
      </c>
      <c r="K129" s="5">
        <f t="shared" si="4"/>
        <v>34</v>
      </c>
      <c r="L129" s="6">
        <f t="shared" si="5"/>
        <v>40</v>
      </c>
      <c r="O129" s="8">
        <v>2</v>
      </c>
      <c r="P129" s="8">
        <v>23</v>
      </c>
      <c r="S129" s="8">
        <v>2</v>
      </c>
      <c r="U129" s="8">
        <v>1</v>
      </c>
      <c r="Y129" s="8">
        <v>4</v>
      </c>
      <c r="AB129" s="8">
        <v>2</v>
      </c>
    </row>
    <row r="130" spans="1:28">
      <c r="A130" s="1">
        <v>77</v>
      </c>
      <c r="B130" s="1">
        <v>19072</v>
      </c>
      <c r="C130" s="2">
        <v>9281</v>
      </c>
      <c r="D130" s="3">
        <v>2</v>
      </c>
      <c r="E130" s="4" t="s">
        <v>27</v>
      </c>
      <c r="F130" s="4" t="s">
        <v>27</v>
      </c>
      <c r="G130" s="4" t="s">
        <v>27</v>
      </c>
      <c r="H130" s="4" t="s">
        <v>27</v>
      </c>
      <c r="I130" s="4" t="s">
        <v>27</v>
      </c>
      <c r="J130" s="4" t="s">
        <v>27</v>
      </c>
      <c r="K130" s="5">
        <f t="shared" si="4"/>
        <v>2</v>
      </c>
      <c r="L130" s="6">
        <f t="shared" si="5"/>
        <v>4</v>
      </c>
      <c r="O130" s="8">
        <v>1</v>
      </c>
      <c r="S130" s="8">
        <v>1</v>
      </c>
    </row>
    <row r="131" spans="1:28">
      <c r="A131" s="1">
        <v>77</v>
      </c>
      <c r="B131" s="1">
        <v>19074</v>
      </c>
      <c r="C131" s="2">
        <v>9282</v>
      </c>
      <c r="D131" s="3">
        <v>5</v>
      </c>
      <c r="E131" s="4" t="s">
        <v>27</v>
      </c>
      <c r="F131" s="4" t="s">
        <v>27</v>
      </c>
      <c r="G131" s="4" t="s">
        <v>27</v>
      </c>
      <c r="H131" s="4" t="s">
        <v>27</v>
      </c>
      <c r="I131" s="4" t="s">
        <v>27</v>
      </c>
      <c r="J131" s="4" t="s">
        <v>27</v>
      </c>
      <c r="K131" s="5">
        <f t="shared" ref="K131:K194" si="6">SUM(N131:AC131)</f>
        <v>47</v>
      </c>
      <c r="L131" s="6">
        <f t="shared" ref="L131:L194" si="7">K131+D131</f>
        <v>52</v>
      </c>
      <c r="O131" s="8">
        <v>23</v>
      </c>
      <c r="P131" s="8">
        <v>17</v>
      </c>
      <c r="Y131" s="8">
        <v>7</v>
      </c>
    </row>
    <row r="132" spans="1:28">
      <c r="A132" s="1">
        <v>77</v>
      </c>
      <c r="B132" s="1">
        <v>19037</v>
      </c>
      <c r="C132" s="2">
        <v>9283</v>
      </c>
      <c r="D132" s="3">
        <v>1</v>
      </c>
      <c r="E132" s="4" t="s">
        <v>27</v>
      </c>
      <c r="F132" s="4" t="s">
        <v>27</v>
      </c>
      <c r="G132" s="4" t="s">
        <v>27</v>
      </c>
      <c r="H132" s="4" t="s">
        <v>27</v>
      </c>
      <c r="I132" s="4" t="s">
        <v>27</v>
      </c>
      <c r="J132" s="4" t="s">
        <v>27</v>
      </c>
      <c r="K132" s="5">
        <f t="shared" si="6"/>
        <v>3</v>
      </c>
      <c r="L132" s="6">
        <f t="shared" si="7"/>
        <v>4</v>
      </c>
      <c r="P132" s="8">
        <v>2</v>
      </c>
      <c r="AB132" s="8">
        <v>1</v>
      </c>
    </row>
    <row r="133" spans="1:28">
      <c r="A133" s="1">
        <v>77</v>
      </c>
      <c r="B133" s="1">
        <v>19071</v>
      </c>
      <c r="C133" s="2">
        <v>9284</v>
      </c>
      <c r="D133" s="3">
        <v>1</v>
      </c>
      <c r="E133" s="4" t="s">
        <v>27</v>
      </c>
      <c r="F133" s="4" t="s">
        <v>33</v>
      </c>
      <c r="G133" s="4" t="s">
        <v>27</v>
      </c>
      <c r="H133" s="4" t="s">
        <v>27</v>
      </c>
      <c r="I133" s="4" t="s">
        <v>27</v>
      </c>
      <c r="J133" s="4" t="s">
        <v>27</v>
      </c>
      <c r="K133" s="5">
        <f t="shared" si="6"/>
        <v>14</v>
      </c>
      <c r="L133" s="6">
        <f t="shared" si="7"/>
        <v>15</v>
      </c>
      <c r="P133" s="8">
        <v>4</v>
      </c>
      <c r="R133" s="8">
        <v>1</v>
      </c>
      <c r="Y133" s="8">
        <v>9</v>
      </c>
    </row>
    <row r="134" spans="1:28">
      <c r="A134" s="1">
        <v>77</v>
      </c>
      <c r="B134" s="1">
        <v>19050</v>
      </c>
      <c r="C134" s="2">
        <v>9285</v>
      </c>
      <c r="D134" s="3">
        <v>1</v>
      </c>
      <c r="E134" s="4" t="s">
        <v>27</v>
      </c>
      <c r="F134" s="4" t="s">
        <v>27</v>
      </c>
      <c r="G134" s="4" t="s">
        <v>27</v>
      </c>
      <c r="H134" s="4" t="s">
        <v>27</v>
      </c>
      <c r="I134" s="4" t="s">
        <v>27</v>
      </c>
      <c r="J134" s="4" t="s">
        <v>27</v>
      </c>
      <c r="K134" s="5">
        <f t="shared" si="6"/>
        <v>1</v>
      </c>
      <c r="L134" s="6">
        <f t="shared" si="7"/>
        <v>2</v>
      </c>
      <c r="Y134" s="8">
        <v>1</v>
      </c>
    </row>
    <row r="135" spans="1:28">
      <c r="A135" s="1">
        <v>77</v>
      </c>
      <c r="B135" s="1">
        <v>19061</v>
      </c>
      <c r="C135" s="2">
        <v>9286</v>
      </c>
      <c r="D135" s="3">
        <v>1</v>
      </c>
      <c r="E135" s="4" t="s">
        <v>27</v>
      </c>
      <c r="F135" s="4" t="s">
        <v>27</v>
      </c>
      <c r="G135" s="4" t="s">
        <v>27</v>
      </c>
      <c r="H135" s="4" t="s">
        <v>27</v>
      </c>
      <c r="I135" s="4" t="s">
        <v>27</v>
      </c>
      <c r="J135" s="4" t="s">
        <v>27</v>
      </c>
      <c r="K135" s="5">
        <f t="shared" si="6"/>
        <v>2</v>
      </c>
      <c r="L135" s="6">
        <f t="shared" si="7"/>
        <v>3</v>
      </c>
      <c r="P135" s="8">
        <v>2</v>
      </c>
    </row>
    <row r="136" spans="1:28">
      <c r="A136" s="1">
        <v>77</v>
      </c>
      <c r="B136" s="1">
        <v>19045</v>
      </c>
      <c r="C136" s="2">
        <v>9290</v>
      </c>
      <c r="D136" s="3">
        <v>8</v>
      </c>
      <c r="E136" s="4" t="s">
        <v>27</v>
      </c>
      <c r="F136" s="4" t="s">
        <v>29</v>
      </c>
      <c r="G136" s="4" t="s">
        <v>27</v>
      </c>
      <c r="H136" s="4" t="s">
        <v>27</v>
      </c>
      <c r="I136" s="4" t="s">
        <v>27</v>
      </c>
      <c r="J136" s="4" t="s">
        <v>27</v>
      </c>
      <c r="K136" s="5">
        <f t="shared" si="6"/>
        <v>41</v>
      </c>
      <c r="L136" s="6">
        <f t="shared" si="7"/>
        <v>49</v>
      </c>
      <c r="P136" s="8">
        <v>41</v>
      </c>
    </row>
    <row r="137" spans="1:28">
      <c r="A137" s="1">
        <v>77</v>
      </c>
      <c r="B137" s="1">
        <v>19018</v>
      </c>
      <c r="C137" s="2">
        <v>9295</v>
      </c>
      <c r="D137" s="3">
        <v>10</v>
      </c>
      <c r="E137" s="4" t="s">
        <v>27</v>
      </c>
      <c r="F137" s="4" t="s">
        <v>27</v>
      </c>
      <c r="G137" s="4" t="s">
        <v>27</v>
      </c>
      <c r="H137" s="4" t="s">
        <v>27</v>
      </c>
      <c r="I137" s="4" t="s">
        <v>27</v>
      </c>
      <c r="J137" s="4" t="s">
        <v>27</v>
      </c>
      <c r="K137" s="5">
        <f t="shared" si="6"/>
        <v>5</v>
      </c>
      <c r="L137" s="6">
        <f t="shared" si="7"/>
        <v>15</v>
      </c>
      <c r="P137" s="8">
        <v>2</v>
      </c>
      <c r="Q137" s="8">
        <v>1</v>
      </c>
      <c r="Y137" s="8">
        <v>1</v>
      </c>
      <c r="Z137" s="8">
        <v>1</v>
      </c>
    </row>
    <row r="138" spans="1:28">
      <c r="A138" s="1">
        <v>77</v>
      </c>
      <c r="B138" s="1">
        <v>19075</v>
      </c>
      <c r="C138" s="2">
        <v>9297</v>
      </c>
      <c r="D138" s="3">
        <v>12</v>
      </c>
      <c r="E138" s="4" t="s">
        <v>27</v>
      </c>
      <c r="F138" s="4" t="s">
        <v>28</v>
      </c>
      <c r="G138" s="4" t="s">
        <v>27</v>
      </c>
      <c r="H138" s="4" t="s">
        <v>27</v>
      </c>
      <c r="I138" s="4" t="s">
        <v>27</v>
      </c>
      <c r="J138" s="4" t="s">
        <v>27</v>
      </c>
      <c r="K138" s="5">
        <f t="shared" si="6"/>
        <v>88</v>
      </c>
      <c r="L138" s="6">
        <f t="shared" si="7"/>
        <v>100</v>
      </c>
      <c r="M138" s="8">
        <v>3</v>
      </c>
      <c r="O138" s="8">
        <v>6</v>
      </c>
      <c r="P138" s="8">
        <v>53</v>
      </c>
      <c r="S138" s="8">
        <v>2</v>
      </c>
      <c r="U138" s="8">
        <v>2</v>
      </c>
      <c r="Y138" s="8">
        <v>13</v>
      </c>
      <c r="Z138" s="8">
        <v>7</v>
      </c>
      <c r="AB138" s="8">
        <v>5</v>
      </c>
    </row>
    <row r="139" spans="1:28">
      <c r="A139" s="1">
        <v>77</v>
      </c>
      <c r="B139" s="1">
        <v>19055</v>
      </c>
      <c r="C139" s="2">
        <v>9300</v>
      </c>
      <c r="D139" s="3">
        <v>1</v>
      </c>
      <c r="E139" s="4" t="s">
        <v>27</v>
      </c>
      <c r="F139" s="4" t="s">
        <v>27</v>
      </c>
      <c r="G139" s="4" t="s">
        <v>27</v>
      </c>
      <c r="H139" s="4" t="s">
        <v>27</v>
      </c>
      <c r="I139" s="4" t="s">
        <v>27</v>
      </c>
      <c r="J139" s="4" t="s">
        <v>27</v>
      </c>
      <c r="K139" s="5">
        <f t="shared" si="6"/>
        <v>3</v>
      </c>
      <c r="L139" s="6">
        <f t="shared" si="7"/>
        <v>4</v>
      </c>
      <c r="P139" s="8">
        <v>2</v>
      </c>
      <c r="AB139" s="8">
        <v>1</v>
      </c>
    </row>
    <row r="140" spans="1:28">
      <c r="A140" s="1">
        <v>77</v>
      </c>
      <c r="B140" s="1">
        <v>19080</v>
      </c>
      <c r="C140" s="2">
        <v>9301</v>
      </c>
      <c r="D140" s="3">
        <v>14</v>
      </c>
      <c r="E140" s="4" t="s">
        <v>27</v>
      </c>
      <c r="F140" s="4" t="s">
        <v>27</v>
      </c>
      <c r="G140" s="4" t="s">
        <v>27</v>
      </c>
      <c r="H140" s="4" t="s">
        <v>27</v>
      </c>
      <c r="I140" s="4" t="s">
        <v>27</v>
      </c>
      <c r="J140" s="4" t="s">
        <v>27</v>
      </c>
      <c r="K140" s="5">
        <f t="shared" si="6"/>
        <v>0</v>
      </c>
      <c r="L140" s="6">
        <f t="shared" si="7"/>
        <v>14</v>
      </c>
    </row>
    <row r="141" spans="1:28">
      <c r="A141" s="1">
        <v>77</v>
      </c>
      <c r="B141" s="1">
        <v>19084</v>
      </c>
      <c r="C141" s="2">
        <v>9305</v>
      </c>
      <c r="D141" s="3">
        <v>6</v>
      </c>
      <c r="E141" s="4" t="s">
        <v>27</v>
      </c>
      <c r="F141" s="4" t="s">
        <v>33</v>
      </c>
      <c r="G141" s="4" t="s">
        <v>27</v>
      </c>
      <c r="H141" s="4" t="s">
        <v>27</v>
      </c>
      <c r="I141" s="4" t="s">
        <v>27</v>
      </c>
      <c r="J141" s="4" t="s">
        <v>27</v>
      </c>
      <c r="K141" s="5">
        <f t="shared" si="6"/>
        <v>106</v>
      </c>
      <c r="L141" s="6">
        <f t="shared" si="7"/>
        <v>112</v>
      </c>
      <c r="M141" s="8">
        <v>5</v>
      </c>
      <c r="N141" s="8">
        <v>1</v>
      </c>
      <c r="O141" s="8">
        <v>30</v>
      </c>
      <c r="P141" s="8">
        <v>32</v>
      </c>
      <c r="R141" s="8">
        <v>3</v>
      </c>
      <c r="S141" s="8">
        <v>1</v>
      </c>
      <c r="Y141" s="8">
        <v>33</v>
      </c>
      <c r="Z141" s="8">
        <v>5</v>
      </c>
      <c r="AB141" s="8">
        <v>1</v>
      </c>
    </row>
    <row r="142" spans="1:28">
      <c r="A142" s="1">
        <v>77</v>
      </c>
      <c r="B142" s="1">
        <v>19087</v>
      </c>
      <c r="C142" s="2">
        <v>9312</v>
      </c>
      <c r="D142" s="3">
        <v>6</v>
      </c>
      <c r="E142" s="4" t="s">
        <v>27</v>
      </c>
      <c r="F142" s="4" t="s">
        <v>27</v>
      </c>
      <c r="G142" s="4" t="s">
        <v>27</v>
      </c>
      <c r="H142" s="4" t="s">
        <v>27</v>
      </c>
      <c r="I142" s="4" t="s">
        <v>27</v>
      </c>
      <c r="J142" s="4" t="s">
        <v>27</v>
      </c>
      <c r="K142" s="5">
        <f t="shared" si="6"/>
        <v>35</v>
      </c>
      <c r="L142" s="6">
        <f t="shared" si="7"/>
        <v>41</v>
      </c>
      <c r="N142" s="8">
        <v>1</v>
      </c>
      <c r="O142" s="8">
        <v>1</v>
      </c>
      <c r="P142" s="8">
        <v>27</v>
      </c>
      <c r="Y142" s="8">
        <v>5</v>
      </c>
      <c r="Z142" s="8">
        <v>1</v>
      </c>
    </row>
    <row r="143" spans="1:28">
      <c r="A143" s="1">
        <v>77</v>
      </c>
      <c r="B143" s="1">
        <v>19407</v>
      </c>
      <c r="C143" s="2">
        <v>9314</v>
      </c>
      <c r="D143" s="3">
        <v>6</v>
      </c>
      <c r="E143" s="4" t="s">
        <v>32</v>
      </c>
      <c r="F143" s="4" t="s">
        <v>33</v>
      </c>
      <c r="G143" s="4" t="s">
        <v>27</v>
      </c>
      <c r="H143" s="4" t="s">
        <v>27</v>
      </c>
      <c r="I143" s="4" t="s">
        <v>27</v>
      </c>
      <c r="J143" s="4" t="s">
        <v>27</v>
      </c>
      <c r="K143" s="5">
        <f t="shared" si="6"/>
        <v>12</v>
      </c>
      <c r="L143" s="6">
        <f t="shared" si="7"/>
        <v>18</v>
      </c>
      <c r="P143" s="8">
        <v>8</v>
      </c>
      <c r="S143" s="8">
        <v>2</v>
      </c>
      <c r="Z143" s="8">
        <v>2</v>
      </c>
    </row>
    <row r="144" spans="1:28">
      <c r="A144" s="1">
        <v>77</v>
      </c>
      <c r="B144" s="1">
        <v>19094</v>
      </c>
      <c r="C144" s="2">
        <v>9316</v>
      </c>
      <c r="D144" s="3">
        <v>10</v>
      </c>
      <c r="E144" s="4" t="s">
        <v>27</v>
      </c>
      <c r="F144" s="4" t="s">
        <v>28</v>
      </c>
      <c r="G144" s="4" t="s">
        <v>27</v>
      </c>
      <c r="H144" s="4" t="s">
        <v>27</v>
      </c>
      <c r="I144" s="4" t="s">
        <v>27</v>
      </c>
      <c r="J144" s="4" t="s">
        <v>27</v>
      </c>
      <c r="K144" s="5">
        <f t="shared" si="6"/>
        <v>77</v>
      </c>
      <c r="L144" s="6">
        <f t="shared" si="7"/>
        <v>87</v>
      </c>
      <c r="N144" s="8">
        <v>6</v>
      </c>
      <c r="P144" s="8">
        <v>53</v>
      </c>
      <c r="S144" s="8">
        <v>1</v>
      </c>
      <c r="Z144" s="8">
        <v>1</v>
      </c>
      <c r="AB144" s="8">
        <v>16</v>
      </c>
    </row>
    <row r="145" spans="1:28">
      <c r="A145" s="1">
        <v>77</v>
      </c>
      <c r="B145" s="1">
        <v>19403</v>
      </c>
      <c r="C145" s="2">
        <v>9317</v>
      </c>
      <c r="D145" s="3">
        <v>1</v>
      </c>
      <c r="E145" s="4" t="s">
        <v>27</v>
      </c>
      <c r="F145" s="4" t="s">
        <v>27</v>
      </c>
      <c r="G145" s="4" t="s">
        <v>27</v>
      </c>
      <c r="H145" s="4" t="s">
        <v>27</v>
      </c>
      <c r="I145" s="4" t="s">
        <v>27</v>
      </c>
      <c r="J145" s="4" t="s">
        <v>27</v>
      </c>
      <c r="K145" s="5">
        <f t="shared" si="6"/>
        <v>7</v>
      </c>
      <c r="L145" s="6">
        <f t="shared" si="7"/>
        <v>8</v>
      </c>
      <c r="P145" s="8">
        <v>3</v>
      </c>
      <c r="Z145" s="8">
        <v>4</v>
      </c>
    </row>
    <row r="146" spans="1:28">
      <c r="A146" s="1">
        <v>77</v>
      </c>
      <c r="B146" s="1">
        <v>19091</v>
      </c>
      <c r="C146" s="2">
        <v>9318</v>
      </c>
      <c r="D146" s="3">
        <v>6</v>
      </c>
      <c r="E146" s="4" t="s">
        <v>27</v>
      </c>
      <c r="F146" s="4" t="s">
        <v>33</v>
      </c>
      <c r="G146" s="4" t="s">
        <v>27</v>
      </c>
      <c r="H146" s="4" t="s">
        <v>27</v>
      </c>
      <c r="I146" s="4" t="s">
        <v>27</v>
      </c>
      <c r="J146" s="4" t="s">
        <v>27</v>
      </c>
      <c r="K146" s="5">
        <f t="shared" si="6"/>
        <v>68</v>
      </c>
      <c r="L146" s="6">
        <f t="shared" si="7"/>
        <v>74</v>
      </c>
      <c r="O146" s="8">
        <v>16</v>
      </c>
      <c r="P146" s="8">
        <v>42</v>
      </c>
      <c r="R146" s="8">
        <v>1</v>
      </c>
      <c r="Y146" s="8">
        <v>7</v>
      </c>
      <c r="Z146" s="8">
        <v>2</v>
      </c>
    </row>
    <row r="147" spans="1:28">
      <c r="A147" s="1">
        <v>77</v>
      </c>
      <c r="B147" s="1">
        <v>19090</v>
      </c>
      <c r="C147" s="2">
        <v>9319</v>
      </c>
      <c r="D147" s="3">
        <v>26</v>
      </c>
      <c r="E147" s="4" t="s">
        <v>27</v>
      </c>
      <c r="F147" s="4" t="s">
        <v>29</v>
      </c>
      <c r="G147" s="4" t="s">
        <v>27</v>
      </c>
      <c r="H147" s="4" t="s">
        <v>27</v>
      </c>
      <c r="I147" s="4" t="s">
        <v>27</v>
      </c>
      <c r="J147" s="4" t="s">
        <v>27</v>
      </c>
      <c r="K147" s="5">
        <f t="shared" si="6"/>
        <v>0</v>
      </c>
      <c r="L147" s="6">
        <f t="shared" si="7"/>
        <v>26</v>
      </c>
    </row>
    <row r="148" spans="1:28">
      <c r="A148" s="1">
        <v>77</v>
      </c>
      <c r="B148" s="1">
        <v>19405</v>
      </c>
      <c r="C148" s="2">
        <v>9328</v>
      </c>
      <c r="D148" s="3">
        <v>12</v>
      </c>
      <c r="E148" s="4" t="s">
        <v>27</v>
      </c>
      <c r="F148" s="4" t="s">
        <v>29</v>
      </c>
      <c r="G148" s="4" t="s">
        <v>27</v>
      </c>
      <c r="H148" s="4" t="s">
        <v>27</v>
      </c>
      <c r="I148" s="4" t="s">
        <v>27</v>
      </c>
      <c r="J148" s="4" t="s">
        <v>27</v>
      </c>
      <c r="K148" s="5">
        <f t="shared" si="6"/>
        <v>124</v>
      </c>
      <c r="L148" s="6">
        <f t="shared" si="7"/>
        <v>136</v>
      </c>
      <c r="N148" s="8">
        <v>5</v>
      </c>
      <c r="O148" s="8">
        <v>2</v>
      </c>
      <c r="P148" s="8">
        <v>93</v>
      </c>
      <c r="R148" s="8">
        <v>2</v>
      </c>
      <c r="S148" s="8">
        <v>8</v>
      </c>
      <c r="V148" s="8">
        <v>1</v>
      </c>
      <c r="Y148" s="8">
        <v>3</v>
      </c>
      <c r="Z148" s="8">
        <v>3</v>
      </c>
      <c r="AB148" s="8">
        <v>7</v>
      </c>
    </row>
    <row r="149" spans="1:28">
      <c r="A149" s="1">
        <v>77</v>
      </c>
      <c r="B149" s="1">
        <v>19088</v>
      </c>
      <c r="C149" s="2">
        <v>9331</v>
      </c>
      <c r="D149" s="3">
        <v>4</v>
      </c>
      <c r="E149" s="4" t="s">
        <v>27</v>
      </c>
      <c r="F149" s="4" t="s">
        <v>27</v>
      </c>
      <c r="G149" s="4" t="s">
        <v>27</v>
      </c>
      <c r="H149" s="4" t="s">
        <v>27</v>
      </c>
      <c r="I149" s="4" t="s">
        <v>27</v>
      </c>
      <c r="J149" s="4" t="s">
        <v>27</v>
      </c>
      <c r="K149" s="5">
        <f t="shared" si="6"/>
        <v>4</v>
      </c>
      <c r="L149" s="6">
        <f t="shared" si="7"/>
        <v>8</v>
      </c>
      <c r="P149" s="8">
        <v>2</v>
      </c>
      <c r="R149" s="8">
        <v>1</v>
      </c>
      <c r="Z149" s="8">
        <v>1</v>
      </c>
    </row>
    <row r="150" spans="1:28">
      <c r="A150" s="1">
        <v>77</v>
      </c>
      <c r="B150" s="1">
        <v>19095</v>
      </c>
      <c r="C150" s="2">
        <v>9333</v>
      </c>
      <c r="D150" s="3">
        <v>6</v>
      </c>
      <c r="E150" s="4" t="s">
        <v>27</v>
      </c>
      <c r="F150" s="4" t="s">
        <v>28</v>
      </c>
      <c r="G150" s="4" t="s">
        <v>27</v>
      </c>
      <c r="H150" s="4" t="s">
        <v>27</v>
      </c>
      <c r="I150" s="4" t="s">
        <v>27</v>
      </c>
      <c r="J150" s="4" t="s">
        <v>27</v>
      </c>
      <c r="K150" s="5">
        <f t="shared" si="6"/>
        <v>25</v>
      </c>
      <c r="L150" s="6">
        <f t="shared" si="7"/>
        <v>31</v>
      </c>
      <c r="O150" s="8">
        <v>1</v>
      </c>
      <c r="P150" s="8">
        <v>17</v>
      </c>
      <c r="R150" s="8">
        <v>1</v>
      </c>
      <c r="S150" s="8">
        <v>3</v>
      </c>
      <c r="Y150" s="8">
        <v>1</v>
      </c>
      <c r="Z150" s="8">
        <v>1</v>
      </c>
      <c r="AB150" s="8">
        <v>1</v>
      </c>
    </row>
    <row r="151" spans="1:28">
      <c r="A151" s="1">
        <v>77</v>
      </c>
      <c r="B151" s="1">
        <v>19077</v>
      </c>
      <c r="C151" s="2">
        <v>9334</v>
      </c>
      <c r="D151" s="3">
        <v>6</v>
      </c>
      <c r="E151" s="4" t="s">
        <v>27</v>
      </c>
      <c r="F151" s="4" t="s">
        <v>27</v>
      </c>
      <c r="G151" s="4" t="s">
        <v>27</v>
      </c>
      <c r="H151" s="4" t="s">
        <v>27</v>
      </c>
      <c r="I151" s="4" t="s">
        <v>27</v>
      </c>
      <c r="J151" s="4" t="s">
        <v>27</v>
      </c>
      <c r="K151" s="5">
        <f t="shared" si="6"/>
        <v>0</v>
      </c>
      <c r="L151" s="6">
        <f t="shared" si="7"/>
        <v>6</v>
      </c>
    </row>
    <row r="152" spans="1:28">
      <c r="A152" s="1">
        <v>77</v>
      </c>
      <c r="B152" s="1">
        <v>19419</v>
      </c>
      <c r="C152" s="2">
        <v>9335</v>
      </c>
      <c r="D152" s="3">
        <v>1</v>
      </c>
      <c r="E152" s="4" t="s">
        <v>27</v>
      </c>
      <c r="F152" s="4" t="s">
        <v>27</v>
      </c>
      <c r="G152" s="4" t="s">
        <v>27</v>
      </c>
      <c r="H152" s="4" t="s">
        <v>27</v>
      </c>
      <c r="I152" s="4" t="s">
        <v>27</v>
      </c>
      <c r="J152" s="4" t="s">
        <v>27</v>
      </c>
      <c r="K152" s="5">
        <f t="shared" si="6"/>
        <v>0</v>
      </c>
      <c r="L152" s="6">
        <f t="shared" si="7"/>
        <v>1</v>
      </c>
    </row>
    <row r="153" spans="1:28">
      <c r="A153" s="1">
        <v>77</v>
      </c>
      <c r="B153" s="1">
        <v>19010</v>
      </c>
      <c r="C153" s="2">
        <v>9338</v>
      </c>
      <c r="D153" s="3">
        <v>2</v>
      </c>
      <c r="E153" s="4" t="s">
        <v>27</v>
      </c>
      <c r="F153" s="4" t="s">
        <v>33</v>
      </c>
      <c r="G153" s="4" t="s">
        <v>27</v>
      </c>
      <c r="H153" s="4" t="s">
        <v>27</v>
      </c>
      <c r="I153" s="4" t="s">
        <v>27</v>
      </c>
      <c r="J153" s="4" t="s">
        <v>27</v>
      </c>
      <c r="K153" s="5">
        <f t="shared" si="6"/>
        <v>111</v>
      </c>
      <c r="L153" s="6">
        <f t="shared" si="7"/>
        <v>113</v>
      </c>
      <c r="O153" s="8">
        <v>110</v>
      </c>
      <c r="T153" s="8">
        <v>1</v>
      </c>
    </row>
    <row r="154" spans="1:28">
      <c r="A154" s="1">
        <v>77</v>
      </c>
      <c r="B154" s="1">
        <v>19419</v>
      </c>
      <c r="C154" s="2">
        <v>9348</v>
      </c>
      <c r="D154" s="3">
        <v>2</v>
      </c>
      <c r="E154" s="4" t="s">
        <v>27</v>
      </c>
      <c r="F154" s="4" t="s">
        <v>27</v>
      </c>
      <c r="G154" s="4" t="s">
        <v>27</v>
      </c>
      <c r="H154" s="4" t="s">
        <v>27</v>
      </c>
      <c r="I154" s="4" t="s">
        <v>27</v>
      </c>
      <c r="J154" s="4" t="s">
        <v>27</v>
      </c>
      <c r="K154" s="5">
        <f t="shared" si="6"/>
        <v>0</v>
      </c>
      <c r="L154" s="6">
        <f t="shared" si="7"/>
        <v>2</v>
      </c>
    </row>
    <row r="155" spans="1:28">
      <c r="A155" s="1">
        <v>77</v>
      </c>
      <c r="B155" s="1">
        <v>19420</v>
      </c>
      <c r="C155" s="2">
        <v>9359</v>
      </c>
      <c r="D155" s="3">
        <v>1</v>
      </c>
      <c r="E155" s="4" t="s">
        <v>27</v>
      </c>
      <c r="F155" s="4" t="s">
        <v>27</v>
      </c>
      <c r="G155" s="4" t="s">
        <v>27</v>
      </c>
      <c r="H155" s="4" t="s">
        <v>27</v>
      </c>
      <c r="I155" s="4" t="s">
        <v>27</v>
      </c>
      <c r="J155" s="4" t="s">
        <v>27</v>
      </c>
      <c r="K155" s="5">
        <f t="shared" si="6"/>
        <v>0</v>
      </c>
      <c r="L155" s="6">
        <f t="shared" si="7"/>
        <v>1</v>
      </c>
    </row>
    <row r="156" spans="1:28">
      <c r="A156" s="1">
        <v>77</v>
      </c>
      <c r="B156" s="1">
        <v>19268</v>
      </c>
      <c r="C156" s="2">
        <v>9376</v>
      </c>
      <c r="D156" s="3">
        <v>0</v>
      </c>
      <c r="E156" s="4" t="s">
        <v>27</v>
      </c>
      <c r="F156" s="4" t="s">
        <v>33</v>
      </c>
      <c r="G156" s="4" t="s">
        <v>27</v>
      </c>
      <c r="H156" s="4" t="s">
        <v>27</v>
      </c>
      <c r="I156" s="4" t="s">
        <v>27</v>
      </c>
      <c r="J156" s="4" t="s">
        <v>27</v>
      </c>
      <c r="K156" s="5">
        <f t="shared" si="6"/>
        <v>7</v>
      </c>
      <c r="L156" s="6">
        <f t="shared" si="7"/>
        <v>7</v>
      </c>
      <c r="M156" s="8">
        <v>1</v>
      </c>
      <c r="P156" s="8">
        <v>4</v>
      </c>
      <c r="S156" s="8">
        <v>2</v>
      </c>
      <c r="Y156" s="8">
        <v>1</v>
      </c>
    </row>
    <row r="157" spans="1:28">
      <c r="A157" s="1">
        <v>77</v>
      </c>
      <c r="B157" s="1">
        <v>19271</v>
      </c>
      <c r="C157" s="2">
        <v>9379</v>
      </c>
      <c r="D157" s="3">
        <v>0</v>
      </c>
      <c r="E157" s="4" t="s">
        <v>32</v>
      </c>
      <c r="F157" s="4" t="s">
        <v>33</v>
      </c>
      <c r="G157" s="4" t="s">
        <v>30</v>
      </c>
      <c r="H157" s="4" t="s">
        <v>27</v>
      </c>
      <c r="I157" s="4" t="s">
        <v>27</v>
      </c>
      <c r="J157" s="4" t="s">
        <v>27</v>
      </c>
      <c r="K157" s="5">
        <f t="shared" si="6"/>
        <v>1</v>
      </c>
      <c r="L157" s="6">
        <f t="shared" si="7"/>
        <v>1</v>
      </c>
      <c r="P157" s="8">
        <v>1</v>
      </c>
    </row>
    <row r="158" spans="1:28">
      <c r="A158" s="1">
        <v>77</v>
      </c>
      <c r="B158" s="1">
        <v>19266</v>
      </c>
      <c r="C158" s="2">
        <v>9380</v>
      </c>
      <c r="D158" s="3">
        <v>35</v>
      </c>
      <c r="E158" s="4" t="s">
        <v>27</v>
      </c>
      <c r="F158" s="4" t="s">
        <v>27</v>
      </c>
      <c r="G158" s="4" t="s">
        <v>27</v>
      </c>
      <c r="H158" s="4" t="s">
        <v>27</v>
      </c>
      <c r="I158" s="4" t="s">
        <v>27</v>
      </c>
      <c r="J158" s="4" t="s">
        <v>27</v>
      </c>
      <c r="K158" s="5">
        <f t="shared" si="6"/>
        <v>66</v>
      </c>
      <c r="L158" s="6">
        <f t="shared" si="7"/>
        <v>101</v>
      </c>
      <c r="O158" s="8">
        <v>6</v>
      </c>
      <c r="P158" s="8">
        <v>48</v>
      </c>
      <c r="R158" s="8">
        <v>2</v>
      </c>
      <c r="S158" s="8">
        <v>5</v>
      </c>
      <c r="Y158" s="8">
        <v>1</v>
      </c>
      <c r="Z158" s="8">
        <v>3</v>
      </c>
      <c r="AB158" s="8">
        <v>1</v>
      </c>
    </row>
    <row r="159" spans="1:28">
      <c r="A159" s="1">
        <v>77</v>
      </c>
      <c r="B159" s="1">
        <v>19281</v>
      </c>
      <c r="C159" s="2">
        <v>9385</v>
      </c>
      <c r="D159" s="3">
        <v>16</v>
      </c>
      <c r="E159" s="4" t="s">
        <v>27</v>
      </c>
      <c r="F159" s="4" t="s">
        <v>28</v>
      </c>
      <c r="G159" s="4" t="s">
        <v>27</v>
      </c>
      <c r="H159" s="4" t="s">
        <v>27</v>
      </c>
      <c r="I159" s="4" t="s">
        <v>27</v>
      </c>
      <c r="J159" s="4" t="s">
        <v>27</v>
      </c>
      <c r="K159" s="5">
        <f t="shared" si="6"/>
        <v>48</v>
      </c>
      <c r="L159" s="6">
        <f t="shared" si="7"/>
        <v>64</v>
      </c>
      <c r="M159" s="8">
        <v>2</v>
      </c>
      <c r="O159" s="8">
        <v>1</v>
      </c>
      <c r="P159" s="8">
        <v>31</v>
      </c>
      <c r="S159" s="8">
        <v>3</v>
      </c>
      <c r="U159" s="8">
        <v>1</v>
      </c>
      <c r="Y159" s="8">
        <v>3</v>
      </c>
      <c r="Z159" s="8">
        <v>8</v>
      </c>
      <c r="AB159" s="8">
        <v>1</v>
      </c>
    </row>
    <row r="160" spans="1:28">
      <c r="A160" s="1">
        <v>77</v>
      </c>
      <c r="B160" s="1">
        <v>19272</v>
      </c>
      <c r="C160" s="2">
        <v>9389</v>
      </c>
      <c r="D160" s="3">
        <v>2</v>
      </c>
      <c r="E160" s="4" t="s">
        <v>27</v>
      </c>
      <c r="F160" s="4" t="s">
        <v>31</v>
      </c>
      <c r="G160" s="4" t="s">
        <v>27</v>
      </c>
      <c r="H160" s="4" t="s">
        <v>27</v>
      </c>
      <c r="I160" s="4" t="s">
        <v>27</v>
      </c>
      <c r="J160" s="4" t="s">
        <v>27</v>
      </c>
      <c r="K160" s="5">
        <f t="shared" si="6"/>
        <v>15</v>
      </c>
      <c r="L160" s="6">
        <f t="shared" si="7"/>
        <v>17</v>
      </c>
      <c r="P160" s="8">
        <v>8</v>
      </c>
      <c r="S160" s="8">
        <v>3</v>
      </c>
      <c r="Z160" s="8">
        <v>2</v>
      </c>
      <c r="AB160" s="8">
        <v>2</v>
      </c>
    </row>
    <row r="161" spans="1:28">
      <c r="A161" s="1">
        <v>77</v>
      </c>
      <c r="B161" s="1">
        <v>19288</v>
      </c>
      <c r="C161" s="2">
        <v>9408</v>
      </c>
      <c r="D161" s="3">
        <v>2</v>
      </c>
      <c r="E161" s="4" t="s">
        <v>27</v>
      </c>
      <c r="F161" s="4" t="s">
        <v>28</v>
      </c>
      <c r="G161" s="4" t="s">
        <v>27</v>
      </c>
      <c r="H161" s="4" t="s">
        <v>27</v>
      </c>
      <c r="I161" s="4" t="s">
        <v>27</v>
      </c>
      <c r="J161" s="4" t="s">
        <v>27</v>
      </c>
      <c r="K161" s="5">
        <f t="shared" si="6"/>
        <v>6</v>
      </c>
      <c r="L161" s="6">
        <f t="shared" si="7"/>
        <v>8</v>
      </c>
      <c r="P161" s="8">
        <v>6</v>
      </c>
    </row>
    <row r="162" spans="1:28">
      <c r="A162" s="1">
        <v>77</v>
      </c>
      <c r="B162" s="1">
        <v>19291</v>
      </c>
      <c r="C162" s="2">
        <v>9412</v>
      </c>
      <c r="D162" s="3">
        <v>6</v>
      </c>
      <c r="E162" s="4" t="s">
        <v>27</v>
      </c>
      <c r="F162" s="4" t="s">
        <v>30</v>
      </c>
      <c r="G162" s="4" t="s">
        <v>27</v>
      </c>
      <c r="H162" s="4" t="s">
        <v>27</v>
      </c>
      <c r="I162" s="4" t="s">
        <v>27</v>
      </c>
      <c r="J162" s="4" t="s">
        <v>27</v>
      </c>
      <c r="K162" s="5">
        <f t="shared" si="6"/>
        <v>10</v>
      </c>
      <c r="L162" s="6">
        <f t="shared" si="7"/>
        <v>16</v>
      </c>
      <c r="P162" s="8">
        <v>1</v>
      </c>
      <c r="S162" s="8">
        <v>1</v>
      </c>
      <c r="AA162" s="8">
        <v>2</v>
      </c>
      <c r="AB162" s="8">
        <v>6</v>
      </c>
    </row>
    <row r="163" spans="1:28">
      <c r="A163" s="1">
        <v>77</v>
      </c>
      <c r="B163" s="1">
        <v>19281</v>
      </c>
      <c r="C163" s="2">
        <v>9420</v>
      </c>
      <c r="D163" s="3">
        <v>8</v>
      </c>
      <c r="E163" s="4" t="s">
        <v>27</v>
      </c>
      <c r="F163" s="4" t="s">
        <v>28</v>
      </c>
      <c r="G163" s="4" t="s">
        <v>27</v>
      </c>
      <c r="H163" s="4" t="s">
        <v>27</v>
      </c>
      <c r="I163" s="4" t="s">
        <v>27</v>
      </c>
      <c r="J163" s="4" t="s">
        <v>27</v>
      </c>
      <c r="K163" s="5">
        <f t="shared" si="6"/>
        <v>34</v>
      </c>
      <c r="L163" s="6">
        <f t="shared" si="7"/>
        <v>42</v>
      </c>
      <c r="N163" s="8">
        <v>1</v>
      </c>
      <c r="P163" s="8">
        <v>21</v>
      </c>
      <c r="Q163" s="8">
        <v>2</v>
      </c>
      <c r="R163" s="8">
        <v>2</v>
      </c>
      <c r="S163" s="8">
        <v>1</v>
      </c>
      <c r="Z163" s="8">
        <v>6</v>
      </c>
      <c r="AB163" s="8">
        <v>1</v>
      </c>
    </row>
    <row r="164" spans="1:28">
      <c r="A164" s="1">
        <v>77</v>
      </c>
      <c r="B164" s="1">
        <v>19277</v>
      </c>
      <c r="C164" s="2">
        <v>9421</v>
      </c>
      <c r="D164" s="3">
        <v>4</v>
      </c>
      <c r="E164" s="4" t="s">
        <v>27</v>
      </c>
      <c r="F164" s="4" t="s">
        <v>28</v>
      </c>
      <c r="G164" s="4" t="s">
        <v>27</v>
      </c>
      <c r="H164" s="4" t="s">
        <v>27</v>
      </c>
      <c r="I164" s="4" t="s">
        <v>27</v>
      </c>
      <c r="J164" s="4" t="s">
        <v>27</v>
      </c>
      <c r="K164" s="5">
        <f t="shared" si="6"/>
        <v>2</v>
      </c>
      <c r="L164" s="6">
        <f t="shared" si="7"/>
        <v>6</v>
      </c>
      <c r="S164" s="8">
        <v>1</v>
      </c>
      <c r="Z164" s="8">
        <v>1</v>
      </c>
    </row>
    <row r="165" spans="1:28">
      <c r="A165" s="1">
        <v>77</v>
      </c>
      <c r="B165" s="1">
        <v>19280</v>
      </c>
      <c r="C165" s="2">
        <v>9422</v>
      </c>
      <c r="D165" s="3">
        <v>6</v>
      </c>
      <c r="E165" s="4" t="s">
        <v>27</v>
      </c>
      <c r="F165" s="4" t="s">
        <v>27</v>
      </c>
      <c r="G165" s="4" t="s">
        <v>27</v>
      </c>
      <c r="H165" s="4" t="s">
        <v>27</v>
      </c>
      <c r="I165" s="4" t="s">
        <v>27</v>
      </c>
      <c r="J165" s="4" t="s">
        <v>27</v>
      </c>
      <c r="K165" s="5">
        <f t="shared" si="6"/>
        <v>0</v>
      </c>
      <c r="L165" s="6">
        <f t="shared" si="7"/>
        <v>6</v>
      </c>
    </row>
    <row r="166" spans="1:28">
      <c r="A166" s="1">
        <v>77</v>
      </c>
      <c r="B166" s="1">
        <v>19269</v>
      </c>
      <c r="C166" s="2">
        <v>9423</v>
      </c>
      <c r="D166" s="3">
        <v>6</v>
      </c>
      <c r="E166" s="4" t="s">
        <v>27</v>
      </c>
      <c r="F166" s="4" t="s">
        <v>28</v>
      </c>
      <c r="G166" s="4" t="s">
        <v>27</v>
      </c>
      <c r="H166" s="4" t="s">
        <v>27</v>
      </c>
      <c r="I166" s="4" t="s">
        <v>27</v>
      </c>
      <c r="J166" s="4" t="s">
        <v>27</v>
      </c>
      <c r="K166" s="5">
        <f t="shared" si="6"/>
        <v>36</v>
      </c>
      <c r="L166" s="6">
        <f t="shared" si="7"/>
        <v>42</v>
      </c>
      <c r="P166" s="8">
        <v>32</v>
      </c>
      <c r="S166" s="8">
        <v>1</v>
      </c>
      <c r="Z166" s="8">
        <v>1</v>
      </c>
      <c r="AB166" s="8">
        <v>2</v>
      </c>
    </row>
    <row r="167" spans="1:28">
      <c r="A167" s="1">
        <v>77</v>
      </c>
      <c r="B167" s="1">
        <v>19284</v>
      </c>
      <c r="C167" s="2">
        <v>9424</v>
      </c>
      <c r="D167" s="3">
        <v>2</v>
      </c>
      <c r="E167" s="4" t="s">
        <v>27</v>
      </c>
      <c r="F167" s="4" t="s">
        <v>29</v>
      </c>
      <c r="G167" s="4" t="s">
        <v>27</v>
      </c>
      <c r="H167" s="4" t="s">
        <v>27</v>
      </c>
      <c r="I167" s="4" t="s">
        <v>27</v>
      </c>
      <c r="J167" s="4" t="s">
        <v>27</v>
      </c>
      <c r="K167" s="5">
        <f t="shared" si="6"/>
        <v>8</v>
      </c>
      <c r="L167" s="6">
        <f t="shared" si="7"/>
        <v>10</v>
      </c>
      <c r="P167" s="8">
        <v>8</v>
      </c>
    </row>
    <row r="168" spans="1:28">
      <c r="A168" s="1">
        <v>77</v>
      </c>
      <c r="B168" s="1">
        <v>19296</v>
      </c>
      <c r="C168" s="2">
        <v>9433</v>
      </c>
      <c r="D168" s="3">
        <v>8</v>
      </c>
      <c r="E168" s="4" t="s">
        <v>32</v>
      </c>
      <c r="F168" s="4" t="s">
        <v>33</v>
      </c>
      <c r="G168" s="4" t="s">
        <v>27</v>
      </c>
      <c r="H168" s="4" t="s">
        <v>27</v>
      </c>
      <c r="I168" s="4" t="s">
        <v>27</v>
      </c>
      <c r="J168" s="4" t="s">
        <v>27</v>
      </c>
      <c r="K168" s="5">
        <f t="shared" si="6"/>
        <v>10</v>
      </c>
      <c r="L168" s="6">
        <f t="shared" si="7"/>
        <v>18</v>
      </c>
      <c r="O168" s="8">
        <v>1</v>
      </c>
      <c r="P168" s="8">
        <v>6</v>
      </c>
      <c r="Z168" s="8">
        <v>3</v>
      </c>
    </row>
    <row r="169" spans="1:28">
      <c r="A169" s="1">
        <v>77</v>
      </c>
      <c r="B169" s="1">
        <v>19276</v>
      </c>
      <c r="C169" s="2">
        <v>9436</v>
      </c>
      <c r="D169" s="3">
        <v>2</v>
      </c>
      <c r="E169" s="4" t="s">
        <v>27</v>
      </c>
      <c r="F169" s="4" t="s">
        <v>27</v>
      </c>
      <c r="G169" s="4" t="s">
        <v>27</v>
      </c>
      <c r="H169" s="4" t="s">
        <v>27</v>
      </c>
      <c r="I169" s="4" t="s">
        <v>27</v>
      </c>
      <c r="J169" s="4" t="s">
        <v>27</v>
      </c>
      <c r="K169" s="5">
        <f t="shared" si="6"/>
        <v>0</v>
      </c>
      <c r="L169" s="6">
        <f t="shared" si="7"/>
        <v>2</v>
      </c>
    </row>
    <row r="170" spans="1:28">
      <c r="A170" s="1">
        <v>77</v>
      </c>
      <c r="B170" s="1">
        <v>19289</v>
      </c>
      <c r="C170" s="2">
        <v>9445</v>
      </c>
      <c r="D170" s="3">
        <v>2</v>
      </c>
      <c r="E170" s="4" t="s">
        <v>27</v>
      </c>
      <c r="F170" s="4" t="s">
        <v>27</v>
      </c>
      <c r="G170" s="4" t="s">
        <v>27</v>
      </c>
      <c r="H170" s="4" t="s">
        <v>27</v>
      </c>
      <c r="I170" s="4" t="s">
        <v>27</v>
      </c>
      <c r="J170" s="4" t="s">
        <v>27</v>
      </c>
      <c r="K170" s="5">
        <f t="shared" si="6"/>
        <v>2</v>
      </c>
      <c r="L170" s="6">
        <f t="shared" si="7"/>
        <v>4</v>
      </c>
      <c r="P170" s="8">
        <v>1</v>
      </c>
      <c r="T170" s="8">
        <v>1</v>
      </c>
    </row>
    <row r="171" spans="1:28">
      <c r="A171" s="1">
        <v>77</v>
      </c>
      <c r="B171" s="1">
        <v>19512</v>
      </c>
      <c r="C171" s="2">
        <v>9446</v>
      </c>
      <c r="D171" s="3">
        <v>8</v>
      </c>
      <c r="E171" s="4" t="s">
        <v>27</v>
      </c>
      <c r="F171" s="4" t="s">
        <v>30</v>
      </c>
      <c r="G171" s="4" t="s">
        <v>27</v>
      </c>
      <c r="H171" s="4" t="s">
        <v>27</v>
      </c>
      <c r="I171" s="4" t="s">
        <v>27</v>
      </c>
      <c r="J171" s="4" t="s">
        <v>27</v>
      </c>
      <c r="K171" s="5">
        <f t="shared" si="6"/>
        <v>121</v>
      </c>
      <c r="L171" s="6">
        <f t="shared" si="7"/>
        <v>129</v>
      </c>
      <c r="M171" s="8">
        <v>1</v>
      </c>
      <c r="N171" s="8">
        <v>1</v>
      </c>
      <c r="O171" s="8">
        <v>5</v>
      </c>
      <c r="P171" s="8">
        <v>78</v>
      </c>
      <c r="Q171" s="8">
        <v>3</v>
      </c>
      <c r="U171" s="8">
        <v>2</v>
      </c>
      <c r="Z171" s="8">
        <v>25</v>
      </c>
      <c r="AB171" s="8">
        <v>7</v>
      </c>
    </row>
    <row r="172" spans="1:28">
      <c r="A172" s="1">
        <v>77</v>
      </c>
      <c r="B172" s="1">
        <v>19282</v>
      </c>
      <c r="C172" s="2">
        <v>9447</v>
      </c>
      <c r="D172" s="3">
        <v>16</v>
      </c>
      <c r="E172" s="4" t="s">
        <v>27</v>
      </c>
      <c r="F172" s="4" t="s">
        <v>27</v>
      </c>
      <c r="G172" s="4" t="s">
        <v>27</v>
      </c>
      <c r="H172" s="4" t="s">
        <v>27</v>
      </c>
      <c r="I172" s="4" t="s">
        <v>27</v>
      </c>
      <c r="J172" s="4" t="s">
        <v>27</v>
      </c>
      <c r="K172" s="5">
        <f t="shared" si="6"/>
        <v>31</v>
      </c>
      <c r="L172" s="6">
        <f t="shared" si="7"/>
        <v>47</v>
      </c>
      <c r="P172" s="8">
        <v>25</v>
      </c>
      <c r="Q172" s="8">
        <v>1</v>
      </c>
      <c r="S172" s="8">
        <v>1</v>
      </c>
      <c r="AB172" s="8">
        <v>4</v>
      </c>
    </row>
    <row r="173" spans="1:28">
      <c r="A173" s="1">
        <v>77</v>
      </c>
      <c r="B173" s="1">
        <v>19293</v>
      </c>
      <c r="C173" s="2">
        <v>9452</v>
      </c>
      <c r="D173" s="3">
        <v>6</v>
      </c>
      <c r="E173" s="4" t="s">
        <v>27</v>
      </c>
      <c r="F173" s="4" t="s">
        <v>27</v>
      </c>
      <c r="G173" s="4" t="s">
        <v>27</v>
      </c>
      <c r="H173" s="4" t="s">
        <v>27</v>
      </c>
      <c r="I173" s="4" t="s">
        <v>27</v>
      </c>
      <c r="J173" s="4" t="s">
        <v>27</v>
      </c>
      <c r="K173" s="5">
        <f t="shared" si="6"/>
        <v>23</v>
      </c>
      <c r="L173" s="6">
        <f t="shared" si="7"/>
        <v>29</v>
      </c>
      <c r="N173" s="8">
        <v>1</v>
      </c>
      <c r="P173" s="8">
        <v>17</v>
      </c>
      <c r="Q173" s="8">
        <v>1</v>
      </c>
      <c r="Y173" s="8">
        <v>1</v>
      </c>
      <c r="Z173" s="8">
        <v>3</v>
      </c>
    </row>
    <row r="174" spans="1:28">
      <c r="A174" s="1">
        <v>77</v>
      </c>
      <c r="B174" s="1">
        <v>19519</v>
      </c>
      <c r="C174" s="2">
        <v>9453</v>
      </c>
      <c r="D174" s="3">
        <v>6</v>
      </c>
      <c r="E174" s="4" t="s">
        <v>27</v>
      </c>
      <c r="F174" s="4" t="s">
        <v>27</v>
      </c>
      <c r="G174" s="4" t="s">
        <v>27</v>
      </c>
      <c r="H174" s="4" t="s">
        <v>27</v>
      </c>
      <c r="I174" s="4" t="s">
        <v>27</v>
      </c>
      <c r="J174" s="4" t="s">
        <v>27</v>
      </c>
      <c r="K174" s="5">
        <f t="shared" si="6"/>
        <v>7</v>
      </c>
      <c r="L174" s="6">
        <f t="shared" si="7"/>
        <v>13</v>
      </c>
      <c r="P174" s="8">
        <v>7</v>
      </c>
    </row>
    <row r="175" spans="1:28">
      <c r="A175" s="1">
        <v>77</v>
      </c>
      <c r="B175" s="1">
        <v>19517</v>
      </c>
      <c r="C175" s="2">
        <v>9454</v>
      </c>
      <c r="D175" s="3">
        <v>2</v>
      </c>
      <c r="E175" s="4" t="s">
        <v>27</v>
      </c>
      <c r="F175" s="4" t="s">
        <v>27</v>
      </c>
      <c r="G175" s="4" t="s">
        <v>27</v>
      </c>
      <c r="H175" s="4" t="s">
        <v>27</v>
      </c>
      <c r="I175" s="4" t="s">
        <v>27</v>
      </c>
      <c r="J175" s="4" t="s">
        <v>27</v>
      </c>
      <c r="K175" s="5">
        <f t="shared" si="6"/>
        <v>2</v>
      </c>
      <c r="L175" s="6">
        <f t="shared" si="7"/>
        <v>4</v>
      </c>
      <c r="P175" s="8">
        <v>1</v>
      </c>
      <c r="Z175" s="8">
        <v>1</v>
      </c>
    </row>
    <row r="176" spans="1:28">
      <c r="A176" s="1">
        <v>77</v>
      </c>
      <c r="B176" s="1">
        <v>19510</v>
      </c>
      <c r="C176" s="2">
        <v>9455</v>
      </c>
      <c r="D176" s="3">
        <v>1</v>
      </c>
      <c r="E176" s="4" t="s">
        <v>27</v>
      </c>
      <c r="F176" s="4" t="s">
        <v>27</v>
      </c>
      <c r="G176" s="4" t="s">
        <v>27</v>
      </c>
      <c r="H176" s="4" t="s">
        <v>27</v>
      </c>
      <c r="I176" s="4" t="s">
        <v>27</v>
      </c>
      <c r="J176" s="4" t="s">
        <v>27</v>
      </c>
      <c r="K176" s="5">
        <f t="shared" si="6"/>
        <v>0</v>
      </c>
      <c r="L176" s="6">
        <f t="shared" si="7"/>
        <v>1</v>
      </c>
    </row>
    <row r="177" spans="1:29">
      <c r="A177" s="1">
        <v>77</v>
      </c>
      <c r="B177" s="1">
        <v>19289</v>
      </c>
      <c r="C177" s="2">
        <v>9460</v>
      </c>
      <c r="D177" s="3">
        <v>16</v>
      </c>
      <c r="E177" s="4" t="s">
        <v>27</v>
      </c>
      <c r="F177" s="4" t="s">
        <v>33</v>
      </c>
      <c r="G177" s="4" t="s">
        <v>27</v>
      </c>
      <c r="H177" s="4" t="s">
        <v>27</v>
      </c>
      <c r="I177" s="4" t="s">
        <v>27</v>
      </c>
      <c r="J177" s="4" t="s">
        <v>27</v>
      </c>
      <c r="K177" s="5">
        <f t="shared" si="6"/>
        <v>97</v>
      </c>
      <c r="L177" s="6">
        <f t="shared" si="7"/>
        <v>113</v>
      </c>
      <c r="M177" s="8">
        <v>3</v>
      </c>
      <c r="N177" s="8">
        <v>4</v>
      </c>
      <c r="O177" s="8">
        <v>4</v>
      </c>
      <c r="P177" s="8">
        <v>70</v>
      </c>
      <c r="S177" s="8">
        <v>5</v>
      </c>
      <c r="Z177" s="8">
        <v>2</v>
      </c>
      <c r="AB177" s="8">
        <v>12</v>
      </c>
    </row>
    <row r="178" spans="1:29">
      <c r="A178" s="1">
        <v>77</v>
      </c>
      <c r="B178" s="1">
        <v>19285</v>
      </c>
      <c r="C178" s="2">
        <v>9462</v>
      </c>
      <c r="D178" s="3">
        <v>1</v>
      </c>
      <c r="E178" s="4" t="s">
        <v>27</v>
      </c>
      <c r="F178" s="4" t="s">
        <v>27</v>
      </c>
      <c r="G178" s="4" t="s">
        <v>27</v>
      </c>
      <c r="H178" s="4" t="s">
        <v>27</v>
      </c>
      <c r="I178" s="4" t="s">
        <v>27</v>
      </c>
      <c r="J178" s="4" t="s">
        <v>27</v>
      </c>
      <c r="K178" s="5">
        <f t="shared" si="6"/>
        <v>0</v>
      </c>
      <c r="L178" s="6">
        <f t="shared" si="7"/>
        <v>1</v>
      </c>
    </row>
    <row r="179" spans="1:29">
      <c r="A179" s="1">
        <v>77</v>
      </c>
      <c r="B179" s="1">
        <v>19294</v>
      </c>
      <c r="C179" s="2">
        <v>9463</v>
      </c>
      <c r="D179" s="3">
        <v>10</v>
      </c>
      <c r="E179" s="4" t="s">
        <v>27</v>
      </c>
      <c r="F179" s="4" t="s">
        <v>30</v>
      </c>
      <c r="G179" s="4" t="s">
        <v>27</v>
      </c>
      <c r="H179" s="4" t="s">
        <v>27</v>
      </c>
      <c r="I179" s="4" t="s">
        <v>27</v>
      </c>
      <c r="J179" s="4" t="s">
        <v>27</v>
      </c>
      <c r="K179" s="5">
        <f t="shared" si="6"/>
        <v>9</v>
      </c>
      <c r="L179" s="6">
        <f t="shared" si="7"/>
        <v>19</v>
      </c>
      <c r="N179" s="8">
        <v>1</v>
      </c>
      <c r="O179" s="8">
        <v>2</v>
      </c>
      <c r="P179" s="8">
        <v>3</v>
      </c>
      <c r="AB179" s="8">
        <v>3</v>
      </c>
    </row>
    <row r="180" spans="1:29">
      <c r="A180" s="1">
        <v>77</v>
      </c>
      <c r="B180" s="1">
        <v>19506</v>
      </c>
      <c r="C180" s="2">
        <v>9464</v>
      </c>
      <c r="D180" s="3">
        <v>6</v>
      </c>
      <c r="E180" s="4" t="s">
        <v>27</v>
      </c>
      <c r="F180" s="4" t="s">
        <v>33</v>
      </c>
      <c r="G180" s="4" t="s">
        <v>27</v>
      </c>
      <c r="H180" s="4" t="s">
        <v>27</v>
      </c>
      <c r="I180" s="4" t="s">
        <v>27</v>
      </c>
      <c r="J180" s="4" t="s">
        <v>27</v>
      </c>
      <c r="K180" s="5">
        <f t="shared" si="6"/>
        <v>9</v>
      </c>
      <c r="L180" s="6">
        <f t="shared" si="7"/>
        <v>15</v>
      </c>
      <c r="N180" s="8">
        <v>2</v>
      </c>
      <c r="P180" s="8">
        <v>6</v>
      </c>
      <c r="Z180" s="8">
        <v>1</v>
      </c>
    </row>
    <row r="181" spans="1:29">
      <c r="A181" s="1">
        <v>77</v>
      </c>
      <c r="B181" s="1">
        <v>19503</v>
      </c>
      <c r="C181" s="2">
        <v>9465</v>
      </c>
      <c r="D181" s="3">
        <v>2</v>
      </c>
      <c r="E181" s="4" t="s">
        <v>27</v>
      </c>
      <c r="F181" s="4" t="s">
        <v>27</v>
      </c>
      <c r="G181" s="4" t="s">
        <v>27</v>
      </c>
      <c r="H181" s="4" t="s">
        <v>27</v>
      </c>
      <c r="I181" s="4" t="s">
        <v>27</v>
      </c>
      <c r="J181" s="4" t="s">
        <v>27</v>
      </c>
      <c r="K181" s="5">
        <f t="shared" si="6"/>
        <v>0</v>
      </c>
      <c r="L181" s="6">
        <f t="shared" si="7"/>
        <v>2</v>
      </c>
    </row>
    <row r="182" spans="1:29">
      <c r="A182" s="1">
        <v>77</v>
      </c>
      <c r="B182" s="1">
        <v>19299</v>
      </c>
      <c r="C182" s="2">
        <v>9466</v>
      </c>
      <c r="D182" s="3">
        <v>6</v>
      </c>
      <c r="E182" s="4" t="s">
        <v>27</v>
      </c>
      <c r="F182" s="4" t="s">
        <v>27</v>
      </c>
      <c r="G182" s="4" t="s">
        <v>27</v>
      </c>
      <c r="H182" s="4" t="s">
        <v>27</v>
      </c>
      <c r="I182" s="4" t="s">
        <v>27</v>
      </c>
      <c r="J182" s="4" t="s">
        <v>27</v>
      </c>
      <c r="K182" s="5">
        <f t="shared" si="6"/>
        <v>0</v>
      </c>
      <c r="L182" s="6">
        <f t="shared" si="7"/>
        <v>6</v>
      </c>
    </row>
    <row r="183" spans="1:29">
      <c r="A183" s="1">
        <v>77</v>
      </c>
      <c r="B183" s="1">
        <v>19077</v>
      </c>
      <c r="C183" s="2">
        <v>9467</v>
      </c>
      <c r="D183" s="3">
        <v>2</v>
      </c>
      <c r="E183" s="4" t="s">
        <v>27</v>
      </c>
      <c r="F183" s="4" t="s">
        <v>27</v>
      </c>
      <c r="G183" s="4" t="s">
        <v>27</v>
      </c>
      <c r="H183" s="4" t="s">
        <v>27</v>
      </c>
      <c r="I183" s="4" t="s">
        <v>27</v>
      </c>
      <c r="J183" s="4" t="s">
        <v>27</v>
      </c>
      <c r="K183" s="5">
        <f t="shared" si="6"/>
        <v>0</v>
      </c>
      <c r="L183" s="6">
        <f t="shared" si="7"/>
        <v>2</v>
      </c>
    </row>
    <row r="184" spans="1:29">
      <c r="A184" s="1">
        <v>77</v>
      </c>
      <c r="B184" s="1">
        <v>19508</v>
      </c>
      <c r="C184" s="2">
        <v>9485</v>
      </c>
      <c r="D184" s="3">
        <v>8</v>
      </c>
      <c r="E184" s="4" t="s">
        <v>27</v>
      </c>
      <c r="F184" s="4" t="s">
        <v>27</v>
      </c>
      <c r="G184" s="4" t="s">
        <v>27</v>
      </c>
      <c r="H184" s="4" t="s">
        <v>27</v>
      </c>
      <c r="I184" s="4" t="s">
        <v>27</v>
      </c>
      <c r="J184" s="4" t="s">
        <v>27</v>
      </c>
      <c r="K184" s="5">
        <f t="shared" si="6"/>
        <v>41</v>
      </c>
      <c r="L184" s="6">
        <f t="shared" si="7"/>
        <v>49</v>
      </c>
      <c r="M184" s="8">
        <v>1</v>
      </c>
      <c r="N184" s="8">
        <v>1</v>
      </c>
      <c r="O184" s="8">
        <v>7</v>
      </c>
      <c r="P184" s="8">
        <v>27</v>
      </c>
      <c r="Q184" s="8">
        <v>0</v>
      </c>
      <c r="R184" s="8">
        <v>1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3</v>
      </c>
      <c r="Z184" s="8">
        <v>2</v>
      </c>
      <c r="AA184" s="8">
        <v>0</v>
      </c>
      <c r="AB184" s="8">
        <v>0</v>
      </c>
      <c r="AC184" s="8">
        <v>0</v>
      </c>
    </row>
    <row r="185" spans="1:29">
      <c r="A185" s="1">
        <v>77</v>
      </c>
      <c r="B185" s="1">
        <v>19516</v>
      </c>
      <c r="C185" s="2">
        <v>9486</v>
      </c>
      <c r="D185" s="3">
        <v>4</v>
      </c>
      <c r="E185" s="4" t="s">
        <v>27</v>
      </c>
      <c r="F185" s="4" t="s">
        <v>27</v>
      </c>
      <c r="G185" s="4" t="s">
        <v>27</v>
      </c>
      <c r="H185" s="4" t="s">
        <v>27</v>
      </c>
      <c r="I185" s="4" t="s">
        <v>27</v>
      </c>
      <c r="J185" s="4" t="s">
        <v>27</v>
      </c>
      <c r="K185" s="5">
        <f t="shared" si="6"/>
        <v>7</v>
      </c>
      <c r="L185" s="6">
        <f t="shared" si="7"/>
        <v>11</v>
      </c>
      <c r="N185" s="8">
        <v>2</v>
      </c>
      <c r="P185" s="8">
        <v>5</v>
      </c>
    </row>
    <row r="186" spans="1:29">
      <c r="A186" s="1">
        <v>77</v>
      </c>
      <c r="B186" s="1">
        <v>19507</v>
      </c>
      <c r="C186" s="2">
        <v>9497</v>
      </c>
      <c r="D186" s="3">
        <v>20</v>
      </c>
      <c r="E186" s="4" t="s">
        <v>27</v>
      </c>
      <c r="F186" s="4" t="s">
        <v>27</v>
      </c>
      <c r="G186" s="4" t="s">
        <v>27</v>
      </c>
      <c r="H186" s="4" t="s">
        <v>27</v>
      </c>
      <c r="I186" s="4" t="s">
        <v>27</v>
      </c>
      <c r="J186" s="4" t="s">
        <v>27</v>
      </c>
      <c r="K186" s="5">
        <f t="shared" si="6"/>
        <v>43</v>
      </c>
      <c r="L186" s="6">
        <f t="shared" si="7"/>
        <v>63</v>
      </c>
      <c r="M186" s="8">
        <v>0</v>
      </c>
      <c r="N186" s="8">
        <v>0</v>
      </c>
      <c r="O186" s="8">
        <v>0</v>
      </c>
      <c r="P186" s="8">
        <v>38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3</v>
      </c>
      <c r="Z186" s="8">
        <v>2</v>
      </c>
      <c r="AA186" s="8">
        <v>0</v>
      </c>
      <c r="AB186" s="8">
        <v>0</v>
      </c>
      <c r="AC186" s="8">
        <v>0</v>
      </c>
    </row>
    <row r="187" spans="1:29">
      <c r="A187" s="1">
        <v>77</v>
      </c>
      <c r="B187" s="1">
        <v>19428</v>
      </c>
      <c r="C187" s="2">
        <v>9500</v>
      </c>
      <c r="D187" s="3">
        <v>1.5</v>
      </c>
      <c r="E187" s="4" t="s">
        <v>27</v>
      </c>
      <c r="F187" s="4" t="s">
        <v>29</v>
      </c>
      <c r="G187" s="4" t="s">
        <v>27</v>
      </c>
      <c r="H187" s="4" t="s">
        <v>27</v>
      </c>
      <c r="I187" s="4" t="s">
        <v>27</v>
      </c>
      <c r="J187" s="4" t="s">
        <v>27</v>
      </c>
      <c r="K187" s="5">
        <f t="shared" si="6"/>
        <v>4</v>
      </c>
      <c r="L187" s="6">
        <f t="shared" si="7"/>
        <v>5.5</v>
      </c>
      <c r="R187" s="8">
        <v>1</v>
      </c>
      <c r="U187" s="8">
        <v>1</v>
      </c>
      <c r="Z187" s="8">
        <v>2</v>
      </c>
    </row>
    <row r="188" spans="1:29">
      <c r="A188" s="1">
        <v>77</v>
      </c>
      <c r="B188" s="1">
        <v>19098</v>
      </c>
      <c r="C188" s="2">
        <v>9511</v>
      </c>
      <c r="D188" s="3">
        <v>26</v>
      </c>
      <c r="E188" s="4" t="s">
        <v>27</v>
      </c>
      <c r="F188" s="4" t="s">
        <v>33</v>
      </c>
      <c r="G188" s="4" t="s">
        <v>27</v>
      </c>
      <c r="H188" s="4" t="s">
        <v>27</v>
      </c>
      <c r="I188" s="4" t="s">
        <v>27</v>
      </c>
      <c r="J188" s="4" t="s">
        <v>27</v>
      </c>
      <c r="K188" s="5">
        <f t="shared" si="6"/>
        <v>198</v>
      </c>
      <c r="L188" s="6">
        <f t="shared" si="7"/>
        <v>224</v>
      </c>
      <c r="O188" s="8">
        <v>2</v>
      </c>
      <c r="P188" s="8">
        <v>170</v>
      </c>
      <c r="R188" s="8">
        <v>2</v>
      </c>
      <c r="S188" s="8">
        <v>5</v>
      </c>
      <c r="Y188" s="8">
        <v>2</v>
      </c>
      <c r="Z188" s="8">
        <v>16</v>
      </c>
      <c r="AB188" s="8">
        <v>1</v>
      </c>
    </row>
    <row r="189" spans="1:29">
      <c r="A189" s="1">
        <v>77</v>
      </c>
      <c r="B189" s="1">
        <v>19295</v>
      </c>
      <c r="C189" s="2">
        <v>9520</v>
      </c>
      <c r="D189" s="3">
        <v>24</v>
      </c>
      <c r="E189" s="4" t="s">
        <v>27</v>
      </c>
      <c r="F189" s="4" t="s">
        <v>30</v>
      </c>
      <c r="G189" s="4" t="s">
        <v>27</v>
      </c>
      <c r="H189" s="4" t="s">
        <v>27</v>
      </c>
      <c r="I189" s="4" t="s">
        <v>27</v>
      </c>
      <c r="J189" s="4" t="s">
        <v>27</v>
      </c>
      <c r="K189" s="5">
        <f t="shared" si="6"/>
        <v>190</v>
      </c>
      <c r="L189" s="6">
        <f t="shared" si="7"/>
        <v>214</v>
      </c>
      <c r="M189" s="8">
        <v>3</v>
      </c>
      <c r="N189" s="8">
        <v>3</v>
      </c>
      <c r="O189" s="8">
        <v>2</v>
      </c>
      <c r="P189" s="8">
        <v>126</v>
      </c>
      <c r="R189" s="8">
        <v>5</v>
      </c>
      <c r="U189" s="8">
        <v>5</v>
      </c>
      <c r="Y189" s="8">
        <v>5</v>
      </c>
      <c r="Z189" s="8">
        <v>40</v>
      </c>
      <c r="AB189" s="8">
        <v>4</v>
      </c>
    </row>
    <row r="190" spans="1:29">
      <c r="A190" s="1">
        <v>77</v>
      </c>
      <c r="B190" s="1">
        <v>19515</v>
      </c>
      <c r="C190" s="2">
        <v>9530</v>
      </c>
      <c r="D190" s="3">
        <v>6</v>
      </c>
      <c r="E190" s="4" t="s">
        <v>27</v>
      </c>
      <c r="F190" s="4" t="s">
        <v>27</v>
      </c>
      <c r="G190" s="4" t="s">
        <v>27</v>
      </c>
      <c r="H190" s="4" t="s">
        <v>27</v>
      </c>
      <c r="I190" s="4" t="s">
        <v>27</v>
      </c>
      <c r="J190" s="4" t="s">
        <v>27</v>
      </c>
      <c r="K190" s="5">
        <f t="shared" si="6"/>
        <v>10</v>
      </c>
      <c r="L190" s="6">
        <f t="shared" si="7"/>
        <v>16</v>
      </c>
      <c r="O190" s="8">
        <v>4</v>
      </c>
      <c r="Z190" s="8">
        <v>4</v>
      </c>
      <c r="AB190" s="8">
        <v>2</v>
      </c>
    </row>
    <row r="191" spans="1:29">
      <c r="A191" s="1">
        <v>77</v>
      </c>
      <c r="B191" s="1">
        <v>19514</v>
      </c>
      <c r="C191" s="2">
        <v>9536</v>
      </c>
      <c r="D191" s="3">
        <v>29</v>
      </c>
      <c r="E191" s="4" t="s">
        <v>27</v>
      </c>
      <c r="F191" s="4" t="s">
        <v>31</v>
      </c>
      <c r="G191" s="4" t="s">
        <v>27</v>
      </c>
      <c r="H191" s="4" t="s">
        <v>29</v>
      </c>
      <c r="I191" s="4" t="s">
        <v>27</v>
      </c>
      <c r="J191" s="4" t="s">
        <v>27</v>
      </c>
      <c r="K191" s="5">
        <f t="shared" si="6"/>
        <v>23</v>
      </c>
      <c r="L191" s="6">
        <f t="shared" si="7"/>
        <v>52</v>
      </c>
      <c r="P191" s="8">
        <v>21</v>
      </c>
      <c r="S191" s="8">
        <v>1</v>
      </c>
      <c r="AB191" s="8">
        <v>1</v>
      </c>
    </row>
    <row r="192" spans="1:29">
      <c r="A192" s="1">
        <v>77</v>
      </c>
      <c r="B192" s="1">
        <v>19511</v>
      </c>
      <c r="C192" s="2">
        <v>9544</v>
      </c>
      <c r="D192" s="3">
        <v>24</v>
      </c>
      <c r="E192" s="4" t="s">
        <v>27</v>
      </c>
      <c r="F192" s="4" t="s">
        <v>27</v>
      </c>
      <c r="G192" s="4" t="s">
        <v>27</v>
      </c>
      <c r="H192" s="4" t="s">
        <v>27</v>
      </c>
      <c r="I192" s="4" t="s">
        <v>27</v>
      </c>
      <c r="J192" s="4" t="s">
        <v>27</v>
      </c>
      <c r="K192" s="5">
        <f t="shared" si="6"/>
        <v>26</v>
      </c>
      <c r="L192" s="6">
        <f t="shared" si="7"/>
        <v>50</v>
      </c>
      <c r="O192" s="8">
        <v>1</v>
      </c>
      <c r="P192" s="8">
        <v>5</v>
      </c>
      <c r="S192" s="8">
        <v>1</v>
      </c>
      <c r="U192" s="8">
        <v>1</v>
      </c>
      <c r="Z192" s="8">
        <v>18</v>
      </c>
    </row>
    <row r="193" spans="1:28">
      <c r="A193" s="1">
        <v>77</v>
      </c>
      <c r="B193" s="1">
        <v>19522</v>
      </c>
      <c r="C193" s="2">
        <v>9551</v>
      </c>
      <c r="D193" s="3">
        <v>35</v>
      </c>
      <c r="E193" s="4" t="s">
        <v>27</v>
      </c>
      <c r="F193" s="4" t="s">
        <v>31</v>
      </c>
      <c r="G193" s="4" t="s">
        <v>27</v>
      </c>
      <c r="H193" s="4" t="s">
        <v>31</v>
      </c>
      <c r="I193" s="4" t="s">
        <v>27</v>
      </c>
      <c r="J193" s="4" t="s">
        <v>27</v>
      </c>
      <c r="K193" s="5">
        <f t="shared" si="6"/>
        <v>25</v>
      </c>
      <c r="L193" s="6">
        <f t="shared" si="7"/>
        <v>60</v>
      </c>
      <c r="P193" s="8">
        <v>21</v>
      </c>
      <c r="Y193" s="8">
        <v>1</v>
      </c>
      <c r="Z193" s="8">
        <v>1</v>
      </c>
      <c r="AB193" s="8">
        <v>2</v>
      </c>
    </row>
    <row r="194" spans="1:28">
      <c r="A194" s="1">
        <v>77</v>
      </c>
      <c r="B194" s="1">
        <v>19508</v>
      </c>
      <c r="C194" s="2">
        <v>9557</v>
      </c>
      <c r="D194" s="3">
        <v>2</v>
      </c>
      <c r="E194" s="4" t="s">
        <v>27</v>
      </c>
      <c r="F194" s="4" t="s">
        <v>27</v>
      </c>
      <c r="G194" s="4" t="s">
        <v>27</v>
      </c>
      <c r="H194" s="4" t="s">
        <v>27</v>
      </c>
      <c r="I194" s="4" t="s">
        <v>27</v>
      </c>
      <c r="J194" s="4" t="s">
        <v>27</v>
      </c>
      <c r="K194" s="5">
        <f t="shared" si="6"/>
        <v>6</v>
      </c>
      <c r="L194" s="6">
        <f t="shared" si="7"/>
        <v>8</v>
      </c>
      <c r="P194" s="8">
        <v>3</v>
      </c>
      <c r="Y194" s="8">
        <v>2</v>
      </c>
      <c r="Z194" s="8">
        <v>1</v>
      </c>
    </row>
    <row r="195" spans="1:28">
      <c r="A195" s="1">
        <v>77</v>
      </c>
      <c r="B195" s="1">
        <v>19532</v>
      </c>
      <c r="C195" s="2">
        <v>9559</v>
      </c>
      <c r="D195" s="3">
        <v>23</v>
      </c>
      <c r="E195" s="4" t="s">
        <v>27</v>
      </c>
      <c r="F195" s="4" t="s">
        <v>27</v>
      </c>
      <c r="G195" s="4" t="s">
        <v>27</v>
      </c>
      <c r="H195" s="4" t="s">
        <v>27</v>
      </c>
      <c r="I195" s="4" t="s">
        <v>27</v>
      </c>
      <c r="J195" s="4" t="s">
        <v>27</v>
      </c>
      <c r="K195" s="5">
        <f t="shared" ref="K195:K258" si="8">SUM(N195:AC195)</f>
        <v>35</v>
      </c>
      <c r="L195" s="6">
        <f t="shared" ref="L195:L258" si="9">K195+D195</f>
        <v>58</v>
      </c>
      <c r="O195" s="8">
        <v>3</v>
      </c>
      <c r="P195" s="8">
        <v>19</v>
      </c>
      <c r="S195" s="8">
        <v>2</v>
      </c>
      <c r="T195" s="8">
        <v>2</v>
      </c>
      <c r="Y195" s="8">
        <v>5</v>
      </c>
      <c r="Z195" s="8">
        <v>3</v>
      </c>
      <c r="AB195" s="8">
        <v>1</v>
      </c>
    </row>
    <row r="196" spans="1:28">
      <c r="A196" s="1">
        <v>77</v>
      </c>
      <c r="B196" s="1">
        <v>19513</v>
      </c>
      <c r="C196" s="2">
        <v>9568</v>
      </c>
      <c r="D196" s="3">
        <v>2</v>
      </c>
      <c r="E196" s="4" t="s">
        <v>27</v>
      </c>
      <c r="F196" s="4" t="s">
        <v>27</v>
      </c>
      <c r="G196" s="4" t="s">
        <v>27</v>
      </c>
      <c r="H196" s="4" t="s">
        <v>27</v>
      </c>
      <c r="I196" s="4" t="s">
        <v>27</v>
      </c>
      <c r="J196" s="4" t="s">
        <v>27</v>
      </c>
      <c r="K196" s="5">
        <f t="shared" si="8"/>
        <v>43</v>
      </c>
      <c r="L196" s="6">
        <f t="shared" si="9"/>
        <v>45</v>
      </c>
      <c r="M196" s="8">
        <v>2</v>
      </c>
      <c r="O196" s="8">
        <v>22</v>
      </c>
      <c r="P196" s="8">
        <v>5</v>
      </c>
      <c r="Q196" s="8">
        <v>1</v>
      </c>
      <c r="S196" s="8">
        <v>3</v>
      </c>
      <c r="Z196" s="8">
        <v>12</v>
      </c>
    </row>
    <row r="197" spans="1:28">
      <c r="A197" s="1">
        <v>77</v>
      </c>
      <c r="B197" s="1">
        <v>19504</v>
      </c>
      <c r="C197" s="2">
        <v>9569</v>
      </c>
      <c r="D197" s="3">
        <v>2</v>
      </c>
      <c r="E197" s="4" t="s">
        <v>27</v>
      </c>
      <c r="F197" s="4" t="s">
        <v>27</v>
      </c>
      <c r="G197" s="4" t="s">
        <v>27</v>
      </c>
      <c r="H197" s="4" t="s">
        <v>27</v>
      </c>
      <c r="I197" s="4" t="s">
        <v>27</v>
      </c>
      <c r="J197" s="4" t="s">
        <v>27</v>
      </c>
      <c r="K197" s="5">
        <f t="shared" si="8"/>
        <v>47</v>
      </c>
      <c r="L197" s="6">
        <f t="shared" si="9"/>
        <v>49</v>
      </c>
      <c r="N197" s="8">
        <v>1</v>
      </c>
      <c r="O197" s="8">
        <v>1</v>
      </c>
      <c r="P197" s="8">
        <v>42</v>
      </c>
      <c r="S197" s="8">
        <v>1</v>
      </c>
      <c r="Z197" s="8">
        <v>2</v>
      </c>
    </row>
    <row r="198" spans="1:28">
      <c r="A198" s="1">
        <v>77</v>
      </c>
      <c r="B198" s="1">
        <v>19528</v>
      </c>
      <c r="C198" s="2">
        <v>9579</v>
      </c>
      <c r="D198" s="3">
        <v>32</v>
      </c>
      <c r="E198" s="4" t="s">
        <v>27</v>
      </c>
      <c r="F198" s="4" t="s">
        <v>33</v>
      </c>
      <c r="G198" s="4" t="s">
        <v>27</v>
      </c>
      <c r="H198" s="4" t="s">
        <v>27</v>
      </c>
      <c r="I198" s="4" t="s">
        <v>27</v>
      </c>
      <c r="J198" s="4" t="s">
        <v>27</v>
      </c>
      <c r="K198" s="5">
        <f t="shared" si="8"/>
        <v>73</v>
      </c>
      <c r="L198" s="6">
        <f t="shared" si="9"/>
        <v>105</v>
      </c>
      <c r="O198" s="8">
        <v>6</v>
      </c>
      <c r="P198" s="8">
        <v>55</v>
      </c>
      <c r="R198" s="8">
        <v>1</v>
      </c>
      <c r="Z198" s="8">
        <v>8</v>
      </c>
      <c r="AB198" s="8">
        <v>3</v>
      </c>
    </row>
    <row r="199" spans="1:28">
      <c r="A199" s="1">
        <v>77</v>
      </c>
      <c r="B199" s="1">
        <v>19527</v>
      </c>
      <c r="C199" s="2">
        <v>9582</v>
      </c>
      <c r="D199" s="3">
        <v>4</v>
      </c>
      <c r="E199" s="4" t="s">
        <v>27</v>
      </c>
      <c r="F199" s="4" t="s">
        <v>27</v>
      </c>
      <c r="G199" s="4" t="s">
        <v>27</v>
      </c>
      <c r="H199" s="4" t="s">
        <v>27</v>
      </c>
      <c r="I199" s="4" t="s">
        <v>27</v>
      </c>
      <c r="J199" s="4" t="s">
        <v>27</v>
      </c>
      <c r="K199" s="5">
        <f t="shared" si="8"/>
        <v>14</v>
      </c>
      <c r="L199" s="6">
        <f t="shared" si="9"/>
        <v>18</v>
      </c>
      <c r="N199" s="8">
        <v>1</v>
      </c>
      <c r="P199" s="8">
        <v>7</v>
      </c>
      <c r="S199" s="8">
        <v>5</v>
      </c>
      <c r="Y199" s="8">
        <v>1</v>
      </c>
    </row>
    <row r="200" spans="1:28">
      <c r="A200" s="1">
        <v>77</v>
      </c>
      <c r="B200" s="1">
        <v>19555</v>
      </c>
      <c r="C200" s="2">
        <v>9607</v>
      </c>
      <c r="D200" s="3">
        <v>8</v>
      </c>
      <c r="E200" s="4" t="s">
        <v>27</v>
      </c>
      <c r="F200" s="4" t="s">
        <v>27</v>
      </c>
      <c r="G200" s="4" t="s">
        <v>27</v>
      </c>
      <c r="H200" s="4" t="s">
        <v>27</v>
      </c>
      <c r="I200" s="4" t="s">
        <v>27</v>
      </c>
      <c r="J200" s="4" t="s">
        <v>27</v>
      </c>
      <c r="K200" s="5">
        <f t="shared" si="8"/>
        <v>231</v>
      </c>
      <c r="L200" s="6">
        <f t="shared" si="9"/>
        <v>239</v>
      </c>
      <c r="M200" s="8">
        <v>24</v>
      </c>
      <c r="N200" s="8">
        <v>3</v>
      </c>
      <c r="O200" s="8">
        <v>139</v>
      </c>
      <c r="P200" s="8">
        <v>43</v>
      </c>
      <c r="Q200" s="8">
        <v>4</v>
      </c>
      <c r="R200" s="8">
        <v>1</v>
      </c>
      <c r="S200" s="8">
        <v>13</v>
      </c>
      <c r="Y200" s="8">
        <v>9</v>
      </c>
      <c r="Z200" s="8">
        <v>19</v>
      </c>
    </row>
    <row r="201" spans="1:28">
      <c r="A201" s="1">
        <v>77</v>
      </c>
      <c r="B201" s="1">
        <v>19549</v>
      </c>
      <c r="C201" s="2">
        <v>9612</v>
      </c>
      <c r="D201" s="3">
        <v>6</v>
      </c>
      <c r="E201" s="4" t="s">
        <v>27</v>
      </c>
      <c r="F201" s="4" t="s">
        <v>27</v>
      </c>
      <c r="G201" s="4" t="s">
        <v>27</v>
      </c>
      <c r="H201" s="4" t="s">
        <v>27</v>
      </c>
      <c r="I201" s="4" t="s">
        <v>27</v>
      </c>
      <c r="J201" s="4" t="s">
        <v>27</v>
      </c>
      <c r="K201" s="5">
        <f t="shared" si="8"/>
        <v>1</v>
      </c>
      <c r="L201" s="6">
        <f t="shared" si="9"/>
        <v>7</v>
      </c>
      <c r="S201" s="8">
        <v>1</v>
      </c>
    </row>
    <row r="202" spans="1:28">
      <c r="A202" s="1">
        <v>77</v>
      </c>
      <c r="B202" s="1">
        <v>19558</v>
      </c>
      <c r="C202" s="2">
        <v>9616</v>
      </c>
      <c r="D202" s="3">
        <v>4</v>
      </c>
      <c r="E202" s="4" t="s">
        <v>27</v>
      </c>
      <c r="F202" s="4" t="s">
        <v>27</v>
      </c>
      <c r="G202" s="4" t="s">
        <v>27</v>
      </c>
      <c r="H202" s="4" t="s">
        <v>27</v>
      </c>
      <c r="I202" s="4" t="s">
        <v>27</v>
      </c>
      <c r="J202" s="4" t="s">
        <v>27</v>
      </c>
      <c r="K202" s="5">
        <f t="shared" si="8"/>
        <v>4</v>
      </c>
      <c r="L202" s="6">
        <f t="shared" si="9"/>
        <v>8</v>
      </c>
      <c r="M202" s="8">
        <v>1</v>
      </c>
      <c r="N202" s="8">
        <v>1</v>
      </c>
      <c r="P202" s="8">
        <v>1</v>
      </c>
      <c r="S202" s="8">
        <v>1</v>
      </c>
      <c r="Y202" s="8">
        <v>1</v>
      </c>
    </row>
    <row r="203" spans="1:28">
      <c r="A203" s="1">
        <v>77</v>
      </c>
      <c r="B203" s="1">
        <v>19533</v>
      </c>
      <c r="C203" s="2">
        <v>9617</v>
      </c>
      <c r="D203" s="3">
        <v>2</v>
      </c>
      <c r="E203" s="4" t="s">
        <v>27</v>
      </c>
      <c r="F203" s="4" t="s">
        <v>27</v>
      </c>
      <c r="G203" s="4" t="s">
        <v>27</v>
      </c>
      <c r="H203" s="4" t="s">
        <v>27</v>
      </c>
      <c r="I203" s="4" t="s">
        <v>27</v>
      </c>
      <c r="J203" s="4" t="s">
        <v>27</v>
      </c>
      <c r="K203" s="5">
        <f t="shared" si="8"/>
        <v>13</v>
      </c>
      <c r="L203" s="6">
        <f t="shared" si="9"/>
        <v>15</v>
      </c>
      <c r="M203" s="8">
        <v>1</v>
      </c>
      <c r="O203" s="8">
        <v>3</v>
      </c>
      <c r="P203" s="8">
        <v>3</v>
      </c>
      <c r="R203" s="8">
        <v>1</v>
      </c>
      <c r="Z203" s="8">
        <v>5</v>
      </c>
      <c r="AB203" s="8">
        <v>1</v>
      </c>
    </row>
    <row r="204" spans="1:28">
      <c r="A204" s="1">
        <v>77</v>
      </c>
      <c r="B204" s="1">
        <v>19538</v>
      </c>
      <c r="C204" s="2">
        <v>9624</v>
      </c>
      <c r="D204" s="3">
        <v>20</v>
      </c>
      <c r="E204" s="4" t="s">
        <v>27</v>
      </c>
      <c r="F204" s="4" t="s">
        <v>27</v>
      </c>
      <c r="G204" s="4" t="s">
        <v>27</v>
      </c>
      <c r="H204" s="4" t="s">
        <v>27</v>
      </c>
      <c r="I204" s="4" t="s">
        <v>27</v>
      </c>
      <c r="J204" s="4" t="s">
        <v>27</v>
      </c>
      <c r="K204" s="5">
        <f t="shared" si="8"/>
        <v>5</v>
      </c>
      <c r="L204" s="6">
        <f t="shared" si="9"/>
        <v>25</v>
      </c>
      <c r="P204" s="8">
        <v>2</v>
      </c>
      <c r="S204" s="8">
        <v>1</v>
      </c>
      <c r="Y204" s="8">
        <v>1</v>
      </c>
      <c r="AB204" s="8">
        <v>1</v>
      </c>
    </row>
    <row r="205" spans="1:28">
      <c r="A205" s="1">
        <v>77</v>
      </c>
      <c r="B205" s="1">
        <v>19551</v>
      </c>
      <c r="C205" s="2">
        <v>9629</v>
      </c>
      <c r="D205" s="3">
        <v>8</v>
      </c>
      <c r="E205" s="4" t="s">
        <v>27</v>
      </c>
      <c r="F205" s="4" t="s">
        <v>27</v>
      </c>
      <c r="G205" s="4" t="s">
        <v>27</v>
      </c>
      <c r="H205" s="4" t="s">
        <v>27</v>
      </c>
      <c r="I205" s="4" t="s">
        <v>27</v>
      </c>
      <c r="J205" s="4" t="s">
        <v>27</v>
      </c>
      <c r="K205" s="5">
        <f t="shared" si="8"/>
        <v>184</v>
      </c>
      <c r="L205" s="6">
        <f t="shared" si="9"/>
        <v>192</v>
      </c>
      <c r="N205" s="8">
        <v>2</v>
      </c>
      <c r="O205" s="8">
        <v>3</v>
      </c>
      <c r="P205" s="8">
        <v>146</v>
      </c>
      <c r="Q205" s="8">
        <v>1</v>
      </c>
      <c r="R205" s="8">
        <v>21</v>
      </c>
      <c r="S205" s="8">
        <v>1</v>
      </c>
      <c r="U205" s="8">
        <v>2</v>
      </c>
      <c r="Y205" s="8">
        <v>4</v>
      </c>
      <c r="Z205" s="8">
        <v>4</v>
      </c>
    </row>
    <row r="206" spans="1:28">
      <c r="A206" s="1">
        <v>77</v>
      </c>
      <c r="B206" s="1">
        <v>19524</v>
      </c>
      <c r="C206" s="2">
        <v>9635</v>
      </c>
      <c r="D206" s="3">
        <v>20</v>
      </c>
      <c r="E206" s="4" t="s">
        <v>27</v>
      </c>
      <c r="F206" s="4" t="s">
        <v>27</v>
      </c>
      <c r="G206" s="4" t="s">
        <v>27</v>
      </c>
      <c r="H206" s="4" t="s">
        <v>27</v>
      </c>
      <c r="I206" s="4" t="s">
        <v>27</v>
      </c>
      <c r="J206" s="4" t="s">
        <v>27</v>
      </c>
      <c r="K206" s="5">
        <f t="shared" si="8"/>
        <v>93</v>
      </c>
      <c r="L206" s="6">
        <f t="shared" si="9"/>
        <v>113</v>
      </c>
      <c r="M206" s="8">
        <v>6</v>
      </c>
      <c r="N206" s="8">
        <v>1</v>
      </c>
      <c r="O206" s="8">
        <v>5</v>
      </c>
      <c r="P206" s="8">
        <v>71</v>
      </c>
      <c r="R206" s="8">
        <v>2</v>
      </c>
      <c r="S206" s="8">
        <v>5</v>
      </c>
      <c r="V206" s="8">
        <v>1</v>
      </c>
      <c r="Y206" s="8">
        <v>1</v>
      </c>
      <c r="Z206" s="8">
        <v>3</v>
      </c>
      <c r="AA206" s="8">
        <v>4</v>
      </c>
    </row>
    <row r="207" spans="1:28">
      <c r="A207" s="1">
        <v>77</v>
      </c>
      <c r="B207" s="1">
        <v>19531</v>
      </c>
      <c r="C207" s="2">
        <v>9640</v>
      </c>
      <c r="D207" s="3">
        <v>28</v>
      </c>
      <c r="E207" s="4" t="s">
        <v>27</v>
      </c>
      <c r="F207" s="4" t="s">
        <v>33</v>
      </c>
      <c r="G207" s="4" t="s">
        <v>27</v>
      </c>
      <c r="H207" s="4" t="s">
        <v>27</v>
      </c>
      <c r="I207" s="4" t="s">
        <v>29</v>
      </c>
      <c r="J207" s="4" t="s">
        <v>27</v>
      </c>
      <c r="K207" s="5">
        <f t="shared" si="8"/>
        <v>134</v>
      </c>
      <c r="L207" s="6">
        <f t="shared" si="9"/>
        <v>162</v>
      </c>
      <c r="N207" s="8">
        <v>4</v>
      </c>
      <c r="O207" s="8">
        <v>1</v>
      </c>
      <c r="P207" s="8">
        <v>98</v>
      </c>
      <c r="R207" s="8">
        <v>8</v>
      </c>
      <c r="S207" s="8">
        <v>7</v>
      </c>
      <c r="U207" s="8">
        <v>1</v>
      </c>
      <c r="Y207" s="8">
        <v>4</v>
      </c>
      <c r="Z207" s="8">
        <v>7</v>
      </c>
      <c r="AB207" s="8">
        <v>4</v>
      </c>
    </row>
    <row r="208" spans="1:28">
      <c r="A208" s="1">
        <v>77</v>
      </c>
      <c r="B208" s="1">
        <v>19530</v>
      </c>
      <c r="C208" s="2">
        <v>9653</v>
      </c>
      <c r="D208" s="3">
        <v>10</v>
      </c>
      <c r="E208" s="4" t="s">
        <v>27</v>
      </c>
      <c r="F208" s="4" t="s">
        <v>27</v>
      </c>
      <c r="G208" s="4" t="s">
        <v>27</v>
      </c>
      <c r="H208" s="4" t="s">
        <v>27</v>
      </c>
      <c r="I208" s="4" t="s">
        <v>27</v>
      </c>
      <c r="J208" s="4" t="s">
        <v>27</v>
      </c>
      <c r="K208" s="5">
        <f t="shared" si="8"/>
        <v>11</v>
      </c>
      <c r="L208" s="6">
        <f t="shared" si="9"/>
        <v>21</v>
      </c>
      <c r="M208" s="8">
        <v>1</v>
      </c>
      <c r="P208" s="8">
        <v>6</v>
      </c>
      <c r="V208" s="8">
        <v>1</v>
      </c>
      <c r="Y208" s="8">
        <v>2</v>
      </c>
      <c r="Z208" s="8">
        <v>2</v>
      </c>
    </row>
    <row r="209" spans="1:28">
      <c r="A209" s="1">
        <v>77</v>
      </c>
      <c r="B209" s="1">
        <v>19545</v>
      </c>
      <c r="C209" s="2">
        <v>9655</v>
      </c>
      <c r="D209" s="3">
        <v>8</v>
      </c>
      <c r="E209" s="4" t="s">
        <v>27</v>
      </c>
      <c r="F209" s="4" t="s">
        <v>27</v>
      </c>
      <c r="G209" s="4" t="s">
        <v>27</v>
      </c>
      <c r="H209" s="4" t="s">
        <v>27</v>
      </c>
      <c r="I209" s="4" t="s">
        <v>27</v>
      </c>
      <c r="J209" s="4" t="s">
        <v>27</v>
      </c>
      <c r="K209" s="5">
        <f t="shared" si="8"/>
        <v>5</v>
      </c>
      <c r="L209" s="6">
        <f t="shared" si="9"/>
        <v>13</v>
      </c>
      <c r="P209" s="8">
        <v>5</v>
      </c>
    </row>
    <row r="210" spans="1:28">
      <c r="A210" s="1">
        <v>77</v>
      </c>
      <c r="B210" s="1">
        <v>19520</v>
      </c>
      <c r="C210" s="2">
        <v>9656</v>
      </c>
      <c r="D210" s="3">
        <v>11</v>
      </c>
      <c r="E210" s="4" t="s">
        <v>27</v>
      </c>
      <c r="F210" s="4" t="s">
        <v>27</v>
      </c>
      <c r="G210" s="4" t="s">
        <v>27</v>
      </c>
      <c r="H210" s="4" t="s">
        <v>27</v>
      </c>
      <c r="I210" s="4" t="s">
        <v>27</v>
      </c>
      <c r="J210" s="4" t="s">
        <v>27</v>
      </c>
      <c r="K210" s="5">
        <f t="shared" si="8"/>
        <v>29</v>
      </c>
      <c r="L210" s="6">
        <f t="shared" si="9"/>
        <v>40</v>
      </c>
      <c r="M210" s="8">
        <v>1</v>
      </c>
      <c r="N210" s="8">
        <v>3</v>
      </c>
      <c r="O210" s="8">
        <v>2</v>
      </c>
      <c r="P210" s="8">
        <v>12</v>
      </c>
      <c r="S210" s="8">
        <v>3</v>
      </c>
      <c r="Z210" s="8">
        <v>7</v>
      </c>
      <c r="AB210" s="8">
        <v>2</v>
      </c>
    </row>
    <row r="211" spans="1:28">
      <c r="A211" s="1">
        <v>77</v>
      </c>
      <c r="B211" s="1">
        <v>19505</v>
      </c>
      <c r="C211" s="2">
        <v>9657</v>
      </c>
      <c r="D211" s="3">
        <v>10</v>
      </c>
      <c r="E211" s="4" t="s">
        <v>27</v>
      </c>
      <c r="F211" s="4" t="s">
        <v>29</v>
      </c>
      <c r="G211" s="4" t="s">
        <v>27</v>
      </c>
      <c r="H211" s="4" t="s">
        <v>27</v>
      </c>
      <c r="I211" s="4" t="s">
        <v>27</v>
      </c>
      <c r="J211" s="4" t="s">
        <v>27</v>
      </c>
      <c r="K211" s="5">
        <f t="shared" si="8"/>
        <v>19</v>
      </c>
      <c r="L211" s="6">
        <f t="shared" si="9"/>
        <v>29</v>
      </c>
      <c r="M211" s="8">
        <v>10</v>
      </c>
      <c r="N211" s="8">
        <v>3</v>
      </c>
      <c r="O211" s="8">
        <v>5</v>
      </c>
      <c r="P211" s="8">
        <v>8</v>
      </c>
      <c r="S211" s="8">
        <v>2</v>
      </c>
      <c r="Z211" s="8">
        <v>1</v>
      </c>
    </row>
    <row r="212" spans="1:28">
      <c r="A212" s="1">
        <v>77</v>
      </c>
      <c r="B212" s="1">
        <v>19539</v>
      </c>
      <c r="C212" s="2">
        <v>9662</v>
      </c>
      <c r="D212" s="3">
        <v>8</v>
      </c>
      <c r="E212" s="4" t="s">
        <v>27</v>
      </c>
      <c r="F212" s="4" t="s">
        <v>27</v>
      </c>
      <c r="G212" s="4" t="s">
        <v>27</v>
      </c>
      <c r="H212" s="4" t="s">
        <v>27</v>
      </c>
      <c r="I212" s="4" t="s">
        <v>27</v>
      </c>
      <c r="J212" s="4" t="s">
        <v>27</v>
      </c>
      <c r="K212" s="5">
        <f t="shared" si="8"/>
        <v>29</v>
      </c>
      <c r="L212" s="6">
        <f t="shared" si="9"/>
        <v>37</v>
      </c>
      <c r="N212" s="8">
        <v>2</v>
      </c>
      <c r="O212" s="8">
        <v>1</v>
      </c>
      <c r="P212" s="8">
        <v>8</v>
      </c>
      <c r="S212" s="8">
        <v>8</v>
      </c>
      <c r="Y212" s="8">
        <v>4</v>
      </c>
      <c r="Z212" s="8">
        <v>5</v>
      </c>
      <c r="AB212" s="8">
        <v>1</v>
      </c>
    </row>
    <row r="213" spans="1:28">
      <c r="A213" s="1">
        <v>77</v>
      </c>
      <c r="B213" s="1">
        <v>19525</v>
      </c>
      <c r="C213" s="2">
        <v>9665</v>
      </c>
      <c r="D213" s="3">
        <v>10</v>
      </c>
      <c r="E213" s="4" t="s">
        <v>27</v>
      </c>
      <c r="F213" s="4" t="s">
        <v>28</v>
      </c>
      <c r="G213" s="4" t="s">
        <v>27</v>
      </c>
      <c r="H213" s="4" t="s">
        <v>27</v>
      </c>
      <c r="I213" s="4" t="s">
        <v>27</v>
      </c>
      <c r="J213" s="4" t="s">
        <v>27</v>
      </c>
      <c r="K213" s="5">
        <f t="shared" si="8"/>
        <v>37</v>
      </c>
      <c r="L213" s="6">
        <f t="shared" si="9"/>
        <v>47</v>
      </c>
      <c r="M213" s="8">
        <v>4</v>
      </c>
      <c r="O213" s="8">
        <v>1</v>
      </c>
      <c r="P213" s="8">
        <v>19</v>
      </c>
      <c r="Z213" s="8">
        <v>17</v>
      </c>
    </row>
    <row r="214" spans="1:28">
      <c r="A214" s="1">
        <v>77</v>
      </c>
      <c r="B214" s="1">
        <v>19526</v>
      </c>
      <c r="C214" s="2">
        <v>9666</v>
      </c>
      <c r="D214" s="3">
        <v>88</v>
      </c>
      <c r="E214" s="4" t="s">
        <v>27</v>
      </c>
      <c r="F214" s="4" t="s">
        <v>29</v>
      </c>
      <c r="G214" s="4" t="s">
        <v>27</v>
      </c>
      <c r="H214" s="4" t="s">
        <v>27</v>
      </c>
      <c r="I214" s="4" t="s">
        <v>27</v>
      </c>
      <c r="J214" s="4" t="s">
        <v>27</v>
      </c>
      <c r="K214" s="5">
        <f t="shared" si="8"/>
        <v>175</v>
      </c>
      <c r="L214" s="6">
        <f t="shared" si="9"/>
        <v>263</v>
      </c>
      <c r="M214" s="8">
        <v>2</v>
      </c>
      <c r="N214" s="8">
        <v>6</v>
      </c>
      <c r="P214" s="8">
        <v>107</v>
      </c>
      <c r="R214" s="8">
        <v>3</v>
      </c>
      <c r="U214" s="8">
        <v>1</v>
      </c>
      <c r="W214" s="8">
        <v>1</v>
      </c>
      <c r="Z214" s="8">
        <v>57</v>
      </c>
    </row>
    <row r="215" spans="1:28">
      <c r="A215" s="1">
        <v>77</v>
      </c>
      <c r="B215" s="1">
        <v>19528</v>
      </c>
      <c r="C215" s="2">
        <v>9670</v>
      </c>
      <c r="D215" s="3">
        <v>8</v>
      </c>
      <c r="E215" s="4" t="s">
        <v>27</v>
      </c>
      <c r="F215" s="4" t="s">
        <v>27</v>
      </c>
      <c r="G215" s="4" t="s">
        <v>27</v>
      </c>
      <c r="H215" s="4" t="s">
        <v>27</v>
      </c>
      <c r="I215" s="4" t="s">
        <v>27</v>
      </c>
      <c r="J215" s="4" t="s">
        <v>27</v>
      </c>
      <c r="K215" s="5">
        <f t="shared" si="8"/>
        <v>21</v>
      </c>
      <c r="L215" s="6">
        <f t="shared" si="9"/>
        <v>29</v>
      </c>
      <c r="P215" s="8">
        <v>13</v>
      </c>
      <c r="Q215" s="8">
        <v>1</v>
      </c>
      <c r="V215" s="8">
        <v>1</v>
      </c>
      <c r="Y215" s="8">
        <v>2</v>
      </c>
      <c r="Z215" s="8">
        <v>2</v>
      </c>
      <c r="AB215" s="8">
        <v>2</v>
      </c>
    </row>
    <row r="216" spans="1:28">
      <c r="A216" s="1">
        <v>77</v>
      </c>
      <c r="B216" s="1">
        <v>19502</v>
      </c>
      <c r="C216" s="2">
        <v>9679</v>
      </c>
      <c r="D216" s="3">
        <v>20</v>
      </c>
      <c r="E216" s="4" t="s">
        <v>27</v>
      </c>
      <c r="F216" s="4" t="s">
        <v>28</v>
      </c>
      <c r="G216" s="4" t="s">
        <v>27</v>
      </c>
      <c r="H216" s="4" t="s">
        <v>27</v>
      </c>
      <c r="I216" s="4" t="s">
        <v>27</v>
      </c>
      <c r="J216" s="4" t="s">
        <v>27</v>
      </c>
      <c r="K216" s="5">
        <f t="shared" si="8"/>
        <v>16</v>
      </c>
      <c r="L216" s="6">
        <f t="shared" si="9"/>
        <v>36</v>
      </c>
      <c r="N216" s="8">
        <v>1</v>
      </c>
      <c r="O216" s="8">
        <v>1</v>
      </c>
      <c r="P216" s="8">
        <v>11</v>
      </c>
      <c r="U216" s="8">
        <v>1</v>
      </c>
      <c r="AB216" s="8">
        <v>2</v>
      </c>
    </row>
    <row r="217" spans="1:28">
      <c r="A217" s="1">
        <v>77</v>
      </c>
      <c r="B217" s="1">
        <v>19295</v>
      </c>
      <c r="C217" s="2">
        <v>9681</v>
      </c>
      <c r="D217" s="3">
        <v>12</v>
      </c>
      <c r="E217" s="4" t="s">
        <v>27</v>
      </c>
      <c r="F217" s="4" t="s">
        <v>30</v>
      </c>
      <c r="G217" s="4" t="s">
        <v>27</v>
      </c>
      <c r="H217" s="4" t="s">
        <v>27</v>
      </c>
      <c r="I217" s="4" t="s">
        <v>27</v>
      </c>
      <c r="J217" s="4" t="s">
        <v>27</v>
      </c>
      <c r="K217" s="5">
        <f t="shared" si="8"/>
        <v>53</v>
      </c>
      <c r="L217" s="6">
        <f t="shared" si="9"/>
        <v>65</v>
      </c>
      <c r="O217" s="8">
        <v>2</v>
      </c>
      <c r="P217" s="8">
        <v>31</v>
      </c>
      <c r="S217" s="8">
        <v>3</v>
      </c>
      <c r="Y217" s="8">
        <v>3</v>
      </c>
      <c r="Z217" s="8">
        <v>13</v>
      </c>
      <c r="AB217" s="8">
        <v>1</v>
      </c>
    </row>
    <row r="218" spans="1:28">
      <c r="A218" s="1">
        <v>77</v>
      </c>
      <c r="B218" s="1">
        <v>19294</v>
      </c>
      <c r="C218" s="2">
        <v>9683</v>
      </c>
      <c r="D218" s="3">
        <v>10</v>
      </c>
      <c r="E218" s="4" t="s">
        <v>27</v>
      </c>
      <c r="F218" s="4" t="s">
        <v>27</v>
      </c>
      <c r="G218" s="4" t="s">
        <v>27</v>
      </c>
      <c r="H218" s="4" t="s">
        <v>27</v>
      </c>
      <c r="I218" s="4" t="s">
        <v>27</v>
      </c>
      <c r="J218" s="4" t="s">
        <v>27</v>
      </c>
      <c r="K218" s="5">
        <f t="shared" si="8"/>
        <v>24</v>
      </c>
      <c r="L218" s="6">
        <f t="shared" si="9"/>
        <v>34</v>
      </c>
      <c r="P218" s="8">
        <v>19</v>
      </c>
      <c r="Y218" s="8">
        <v>3</v>
      </c>
      <c r="Z218" s="8">
        <v>2</v>
      </c>
    </row>
    <row r="219" spans="1:28">
      <c r="A219" s="1">
        <v>77</v>
      </c>
      <c r="B219" s="1">
        <v>19293</v>
      </c>
      <c r="C219" s="2">
        <v>9685</v>
      </c>
      <c r="D219" s="3">
        <v>16</v>
      </c>
      <c r="E219" s="4" t="s">
        <v>27</v>
      </c>
      <c r="F219" s="4" t="s">
        <v>33</v>
      </c>
      <c r="G219" s="4" t="s">
        <v>27</v>
      </c>
      <c r="H219" s="4" t="s">
        <v>27</v>
      </c>
      <c r="I219" s="4" t="s">
        <v>27</v>
      </c>
      <c r="J219" s="4" t="s">
        <v>27</v>
      </c>
      <c r="K219" s="5">
        <f t="shared" si="8"/>
        <v>32</v>
      </c>
      <c r="L219" s="6">
        <f t="shared" si="9"/>
        <v>48</v>
      </c>
      <c r="N219" s="8">
        <v>1</v>
      </c>
      <c r="O219" s="8">
        <v>1</v>
      </c>
      <c r="P219" s="8">
        <v>22</v>
      </c>
      <c r="Q219" s="8">
        <v>1</v>
      </c>
      <c r="S219" s="8">
        <v>2</v>
      </c>
      <c r="U219" s="8">
        <v>1</v>
      </c>
      <c r="Y219" s="8">
        <v>1</v>
      </c>
      <c r="Z219" s="8">
        <v>2</v>
      </c>
      <c r="AB219" s="8">
        <v>1</v>
      </c>
    </row>
    <row r="220" spans="1:28">
      <c r="A220" s="1">
        <v>77</v>
      </c>
      <c r="B220" s="1">
        <v>19537</v>
      </c>
      <c r="C220" s="2">
        <v>9695</v>
      </c>
      <c r="D220" s="3">
        <v>28</v>
      </c>
      <c r="E220" s="4" t="s">
        <v>27</v>
      </c>
      <c r="F220" s="4" t="s">
        <v>27</v>
      </c>
      <c r="G220" s="4" t="s">
        <v>27</v>
      </c>
      <c r="H220" s="4" t="s">
        <v>27</v>
      </c>
      <c r="I220" s="4" t="s">
        <v>27</v>
      </c>
      <c r="J220" s="4" t="s">
        <v>27</v>
      </c>
      <c r="K220" s="5">
        <f t="shared" si="8"/>
        <v>0</v>
      </c>
      <c r="L220" s="6">
        <f t="shared" si="9"/>
        <v>28</v>
      </c>
    </row>
    <row r="221" spans="1:28">
      <c r="A221" s="1">
        <v>77</v>
      </c>
      <c r="B221" s="1">
        <v>19562</v>
      </c>
      <c r="C221" s="2">
        <v>9700</v>
      </c>
      <c r="D221" s="3">
        <v>6</v>
      </c>
      <c r="E221" s="4" t="s">
        <v>27</v>
      </c>
      <c r="F221" s="4" t="s">
        <v>33</v>
      </c>
      <c r="G221" s="4" t="s">
        <v>27</v>
      </c>
      <c r="H221" s="4" t="s">
        <v>27</v>
      </c>
      <c r="I221" s="4" t="s">
        <v>27</v>
      </c>
      <c r="J221" s="4" t="s">
        <v>27</v>
      </c>
      <c r="K221" s="5">
        <f t="shared" si="8"/>
        <v>1</v>
      </c>
      <c r="L221" s="6">
        <f t="shared" si="9"/>
        <v>7</v>
      </c>
      <c r="M221" s="8">
        <v>1</v>
      </c>
      <c r="N221" s="8">
        <v>1</v>
      </c>
    </row>
    <row r="222" spans="1:28">
      <c r="A222" s="1">
        <v>77</v>
      </c>
      <c r="B222" s="1">
        <v>19556</v>
      </c>
      <c r="C222" s="2">
        <v>9701</v>
      </c>
      <c r="D222" s="3">
        <v>18</v>
      </c>
      <c r="E222" s="4" t="s">
        <v>27</v>
      </c>
      <c r="F222" s="4" t="s">
        <v>33</v>
      </c>
      <c r="G222" s="4" t="s">
        <v>27</v>
      </c>
      <c r="H222" s="4" t="s">
        <v>27</v>
      </c>
      <c r="I222" s="4" t="s">
        <v>27</v>
      </c>
      <c r="J222" s="4" t="s">
        <v>27</v>
      </c>
      <c r="K222" s="5">
        <f t="shared" si="8"/>
        <v>13</v>
      </c>
      <c r="L222" s="6">
        <f t="shared" si="9"/>
        <v>31</v>
      </c>
      <c r="M222" s="8">
        <v>1</v>
      </c>
      <c r="P222" s="8">
        <v>11</v>
      </c>
      <c r="S222" s="8">
        <v>1</v>
      </c>
      <c r="Z222" s="8">
        <v>1</v>
      </c>
    </row>
    <row r="223" spans="1:28">
      <c r="A223" s="1">
        <v>77</v>
      </c>
      <c r="B223" s="1">
        <v>19540</v>
      </c>
      <c r="C223" s="2">
        <v>9702</v>
      </c>
      <c r="D223" s="3">
        <v>102</v>
      </c>
      <c r="E223" s="4" t="s">
        <v>27</v>
      </c>
      <c r="F223" s="4" t="s">
        <v>30</v>
      </c>
      <c r="G223" s="4" t="s">
        <v>30</v>
      </c>
      <c r="H223" s="4" t="s">
        <v>27</v>
      </c>
      <c r="I223" s="4" t="s">
        <v>27</v>
      </c>
      <c r="J223" s="4" t="s">
        <v>27</v>
      </c>
      <c r="K223" s="5">
        <f t="shared" si="8"/>
        <v>114</v>
      </c>
      <c r="L223" s="6">
        <f t="shared" si="9"/>
        <v>216</v>
      </c>
      <c r="N223" s="8">
        <v>2</v>
      </c>
      <c r="O223" s="8">
        <v>2</v>
      </c>
      <c r="P223" s="8">
        <v>71</v>
      </c>
      <c r="Q223" s="8">
        <v>2</v>
      </c>
      <c r="R223" s="8">
        <v>3</v>
      </c>
      <c r="S223" s="8">
        <v>4</v>
      </c>
      <c r="U223" s="8">
        <v>3</v>
      </c>
      <c r="Y223" s="8">
        <v>1</v>
      </c>
      <c r="Z223" s="8">
        <v>26</v>
      </c>
    </row>
    <row r="224" spans="1:28">
      <c r="A224" s="1">
        <v>77</v>
      </c>
      <c r="B224" s="1">
        <v>19471</v>
      </c>
      <c r="C224" s="2">
        <v>9762</v>
      </c>
      <c r="D224" s="3">
        <v>5</v>
      </c>
      <c r="E224" s="4" t="s">
        <v>27</v>
      </c>
      <c r="F224" s="4" t="s">
        <v>28</v>
      </c>
      <c r="G224" s="4" t="s">
        <v>27</v>
      </c>
      <c r="H224" s="4" t="s">
        <v>27</v>
      </c>
      <c r="I224" s="4" t="s">
        <v>27</v>
      </c>
      <c r="J224" s="4" t="s">
        <v>27</v>
      </c>
      <c r="K224" s="5">
        <f t="shared" si="8"/>
        <v>38</v>
      </c>
      <c r="L224" s="6">
        <f t="shared" si="9"/>
        <v>43</v>
      </c>
      <c r="M224" s="8">
        <v>1</v>
      </c>
      <c r="N224" s="8">
        <v>1</v>
      </c>
      <c r="O224" s="8">
        <v>1</v>
      </c>
      <c r="P224" s="8">
        <v>32</v>
      </c>
      <c r="Z224" s="8">
        <v>4</v>
      </c>
    </row>
    <row r="225" spans="1:28">
      <c r="A225" s="1">
        <v>77</v>
      </c>
      <c r="B225" s="1">
        <v>20424</v>
      </c>
      <c r="C225" s="2">
        <v>9815</v>
      </c>
      <c r="D225" s="3">
        <v>1</v>
      </c>
      <c r="E225" s="4" t="s">
        <v>27</v>
      </c>
      <c r="F225" s="4" t="s">
        <v>27</v>
      </c>
      <c r="G225" s="4" t="s">
        <v>27</v>
      </c>
      <c r="H225" s="4" t="s">
        <v>27</v>
      </c>
      <c r="I225" s="4" t="s">
        <v>27</v>
      </c>
      <c r="J225" s="4" t="s">
        <v>27</v>
      </c>
      <c r="K225" s="5">
        <f t="shared" si="8"/>
        <v>0</v>
      </c>
      <c r="L225" s="6">
        <f t="shared" si="9"/>
        <v>1</v>
      </c>
    </row>
    <row r="226" spans="1:28">
      <c r="A226" s="1">
        <v>77</v>
      </c>
      <c r="B226" s="1">
        <v>20448</v>
      </c>
      <c r="C226" s="2">
        <v>9840</v>
      </c>
      <c r="D226" s="3">
        <v>12</v>
      </c>
      <c r="E226" s="4" t="s">
        <v>27</v>
      </c>
      <c r="F226" s="4" t="s">
        <v>33</v>
      </c>
      <c r="G226" s="4" t="s">
        <v>27</v>
      </c>
      <c r="H226" s="4" t="s">
        <v>27</v>
      </c>
      <c r="I226" s="4" t="s">
        <v>27</v>
      </c>
      <c r="J226" s="4" t="s">
        <v>27</v>
      </c>
      <c r="K226" s="5">
        <f t="shared" si="8"/>
        <v>141</v>
      </c>
      <c r="L226" s="6">
        <f t="shared" si="9"/>
        <v>153</v>
      </c>
      <c r="M226" s="8">
        <v>1</v>
      </c>
      <c r="O226" s="8">
        <v>4</v>
      </c>
      <c r="P226" s="8">
        <v>121</v>
      </c>
      <c r="Q226" s="8">
        <v>1</v>
      </c>
      <c r="Y226" s="8">
        <v>8</v>
      </c>
      <c r="Z226" s="8">
        <v>7</v>
      </c>
    </row>
    <row r="227" spans="1:28">
      <c r="A227" s="1">
        <v>77</v>
      </c>
      <c r="B227" s="1">
        <v>20448</v>
      </c>
      <c r="C227" s="2">
        <v>9862</v>
      </c>
      <c r="D227" s="3">
        <v>20</v>
      </c>
      <c r="E227" s="4" t="s">
        <v>27</v>
      </c>
      <c r="F227" s="4" t="s">
        <v>33</v>
      </c>
      <c r="G227" s="4" t="s">
        <v>27</v>
      </c>
      <c r="H227" s="4" t="s">
        <v>27</v>
      </c>
      <c r="I227" s="4" t="s">
        <v>27</v>
      </c>
      <c r="J227" s="4" t="s">
        <v>27</v>
      </c>
      <c r="K227" s="5">
        <f t="shared" si="8"/>
        <v>222</v>
      </c>
      <c r="L227" s="6">
        <f t="shared" si="9"/>
        <v>242</v>
      </c>
      <c r="N227" s="8">
        <v>1</v>
      </c>
      <c r="O227" s="8">
        <v>11</v>
      </c>
      <c r="P227" s="8">
        <v>193</v>
      </c>
      <c r="S227" s="8">
        <v>2</v>
      </c>
      <c r="T227" s="8">
        <v>1</v>
      </c>
      <c r="U227" s="8">
        <v>1</v>
      </c>
      <c r="Y227" s="8">
        <v>3</v>
      </c>
      <c r="Z227" s="8">
        <v>2</v>
      </c>
      <c r="AB227" s="8">
        <v>8</v>
      </c>
    </row>
    <row r="228" spans="1:28">
      <c r="A228" s="1">
        <v>77</v>
      </c>
      <c r="B228" s="1">
        <v>20424</v>
      </c>
      <c r="C228" s="2">
        <v>9863</v>
      </c>
      <c r="D228" s="3">
        <v>7</v>
      </c>
      <c r="E228" s="4" t="s">
        <v>27</v>
      </c>
      <c r="F228" s="4" t="s">
        <v>31</v>
      </c>
      <c r="G228" s="4" t="s">
        <v>27</v>
      </c>
      <c r="H228" s="4" t="s">
        <v>27</v>
      </c>
      <c r="I228" s="4" t="s">
        <v>27</v>
      </c>
      <c r="J228" s="4" t="s">
        <v>27</v>
      </c>
      <c r="K228" s="5">
        <f t="shared" si="8"/>
        <v>74</v>
      </c>
      <c r="L228" s="6">
        <f t="shared" si="9"/>
        <v>81</v>
      </c>
      <c r="O228" s="8">
        <v>1</v>
      </c>
      <c r="P228" s="8">
        <v>69</v>
      </c>
      <c r="R228" s="8">
        <v>2</v>
      </c>
      <c r="Y228" s="8">
        <v>2</v>
      </c>
    </row>
    <row r="229" spans="1:28">
      <c r="A229" s="1">
        <v>77</v>
      </c>
      <c r="B229" s="1">
        <v>20454</v>
      </c>
      <c r="C229" s="2">
        <v>9864</v>
      </c>
      <c r="D229" s="3">
        <v>1</v>
      </c>
      <c r="E229" s="4" t="s">
        <v>27</v>
      </c>
      <c r="F229" s="4" t="s">
        <v>27</v>
      </c>
      <c r="G229" s="4" t="s">
        <v>27</v>
      </c>
      <c r="H229" s="4" t="s">
        <v>27</v>
      </c>
      <c r="I229" s="4" t="s">
        <v>27</v>
      </c>
      <c r="J229" s="4" t="s">
        <v>27</v>
      </c>
      <c r="K229" s="5">
        <f t="shared" si="8"/>
        <v>2</v>
      </c>
      <c r="L229" s="6">
        <f t="shared" si="9"/>
        <v>3</v>
      </c>
      <c r="P229" s="8">
        <v>2</v>
      </c>
    </row>
    <row r="230" spans="1:28">
      <c r="A230" s="1">
        <v>77</v>
      </c>
      <c r="B230" s="1">
        <v>20448</v>
      </c>
      <c r="C230" s="2">
        <v>9872</v>
      </c>
      <c r="D230" s="3">
        <v>40</v>
      </c>
      <c r="E230" s="4" t="s">
        <v>27</v>
      </c>
      <c r="F230" s="4" t="s">
        <v>33</v>
      </c>
      <c r="G230" s="4" t="s">
        <v>27</v>
      </c>
      <c r="H230" s="4" t="s">
        <v>27</v>
      </c>
      <c r="I230" s="4" t="s">
        <v>27</v>
      </c>
      <c r="J230" s="4" t="s">
        <v>27</v>
      </c>
      <c r="K230" s="5">
        <f t="shared" si="8"/>
        <v>135</v>
      </c>
      <c r="L230" s="6">
        <f t="shared" si="9"/>
        <v>175</v>
      </c>
      <c r="M230" s="8">
        <v>1</v>
      </c>
      <c r="N230" s="8">
        <v>1</v>
      </c>
      <c r="O230" s="8">
        <v>4</v>
      </c>
      <c r="P230" s="8">
        <v>124</v>
      </c>
      <c r="R230" s="8">
        <v>2</v>
      </c>
      <c r="S230" s="8">
        <v>1</v>
      </c>
      <c r="Y230" s="8">
        <v>1</v>
      </c>
      <c r="Z230" s="8">
        <v>2</v>
      </c>
    </row>
    <row r="231" spans="1:28">
      <c r="A231" s="1">
        <v>77</v>
      </c>
      <c r="B231" s="1">
        <v>20432</v>
      </c>
      <c r="C231" s="2">
        <v>9877</v>
      </c>
      <c r="D231" s="3">
        <v>1</v>
      </c>
      <c r="E231" s="4" t="s">
        <v>27</v>
      </c>
      <c r="F231" s="4" t="s">
        <v>27</v>
      </c>
      <c r="G231" s="4" t="s">
        <v>27</v>
      </c>
      <c r="H231" s="4" t="s">
        <v>27</v>
      </c>
      <c r="I231" s="4" t="s">
        <v>27</v>
      </c>
      <c r="J231" s="4" t="s">
        <v>27</v>
      </c>
      <c r="K231" s="5">
        <f t="shared" si="8"/>
        <v>0</v>
      </c>
      <c r="L231" s="6">
        <f t="shared" si="9"/>
        <v>1</v>
      </c>
    </row>
    <row r="232" spans="1:28">
      <c r="A232" s="1">
        <v>77</v>
      </c>
      <c r="B232" s="1">
        <v>20464</v>
      </c>
      <c r="C232" s="2">
        <v>9885</v>
      </c>
      <c r="D232" s="3">
        <v>10</v>
      </c>
      <c r="E232" s="4" t="s">
        <v>27</v>
      </c>
      <c r="F232" s="4" t="s">
        <v>33</v>
      </c>
      <c r="G232" s="4" t="s">
        <v>27</v>
      </c>
      <c r="H232" s="4" t="s">
        <v>27</v>
      </c>
      <c r="I232" s="4" t="s">
        <v>27</v>
      </c>
      <c r="J232" s="4" t="s">
        <v>27</v>
      </c>
      <c r="K232" s="5">
        <f t="shared" si="8"/>
        <v>38</v>
      </c>
      <c r="L232" s="6">
        <f t="shared" si="9"/>
        <v>48</v>
      </c>
      <c r="M232" s="8">
        <v>4</v>
      </c>
      <c r="N232" s="8">
        <v>1</v>
      </c>
      <c r="O232" s="8">
        <v>10</v>
      </c>
      <c r="P232" s="8">
        <v>20</v>
      </c>
      <c r="R232" s="8">
        <v>1</v>
      </c>
      <c r="S232" s="8">
        <v>1</v>
      </c>
      <c r="T232" s="8">
        <v>1</v>
      </c>
      <c r="Y232" s="8">
        <v>3</v>
      </c>
      <c r="AB232" s="8">
        <v>1</v>
      </c>
    </row>
    <row r="233" spans="1:28">
      <c r="A233" s="1">
        <v>77</v>
      </c>
      <c r="B233" s="1">
        <v>20469</v>
      </c>
      <c r="C233" s="2">
        <v>9903</v>
      </c>
      <c r="D233" s="3">
        <v>12</v>
      </c>
      <c r="E233" s="4" t="s">
        <v>27</v>
      </c>
      <c r="F233" s="4" t="s">
        <v>27</v>
      </c>
      <c r="G233" s="4" t="s">
        <v>27</v>
      </c>
      <c r="H233" s="4" t="s">
        <v>27</v>
      </c>
      <c r="I233" s="4" t="s">
        <v>27</v>
      </c>
      <c r="J233" s="4" t="s">
        <v>27</v>
      </c>
      <c r="K233" s="5">
        <f t="shared" si="8"/>
        <v>231</v>
      </c>
      <c r="L233" s="6">
        <f t="shared" si="9"/>
        <v>243</v>
      </c>
      <c r="O233" s="8">
        <v>52</v>
      </c>
      <c r="P233" s="8">
        <v>113</v>
      </c>
      <c r="R233" s="8">
        <v>1</v>
      </c>
      <c r="T233" s="8">
        <v>1</v>
      </c>
      <c r="U233" s="8">
        <v>7</v>
      </c>
      <c r="X233" s="8">
        <v>1</v>
      </c>
      <c r="Y233" s="8">
        <v>30</v>
      </c>
      <c r="Z233" s="8">
        <v>21</v>
      </c>
      <c r="AB233" s="8">
        <v>5</v>
      </c>
    </row>
    <row r="234" spans="1:28">
      <c r="A234" s="1">
        <v>77</v>
      </c>
      <c r="B234" s="1">
        <v>20473</v>
      </c>
      <c r="C234" s="2">
        <v>9922</v>
      </c>
      <c r="D234" s="3">
        <v>1</v>
      </c>
      <c r="E234" s="4" t="s">
        <v>27</v>
      </c>
      <c r="F234" s="4" t="s">
        <v>27</v>
      </c>
      <c r="G234" s="4" t="s">
        <v>27</v>
      </c>
      <c r="H234" s="4" t="s">
        <v>27</v>
      </c>
      <c r="I234" s="4" t="s">
        <v>27</v>
      </c>
      <c r="J234" s="4" t="s">
        <v>27</v>
      </c>
      <c r="K234" s="5">
        <f t="shared" si="8"/>
        <v>49</v>
      </c>
      <c r="L234" s="6">
        <f t="shared" si="9"/>
        <v>50</v>
      </c>
      <c r="M234" s="8">
        <v>8</v>
      </c>
      <c r="N234" s="8">
        <v>2</v>
      </c>
      <c r="O234" s="8">
        <v>6</v>
      </c>
      <c r="P234" s="8">
        <v>22</v>
      </c>
      <c r="S234" s="8">
        <v>5</v>
      </c>
      <c r="Y234" s="8">
        <v>11</v>
      </c>
      <c r="Z234" s="8">
        <v>1</v>
      </c>
      <c r="AB234" s="8">
        <v>2</v>
      </c>
    </row>
    <row r="235" spans="1:28">
      <c r="A235" s="1">
        <v>77</v>
      </c>
      <c r="B235" s="1">
        <v>20477</v>
      </c>
      <c r="C235" s="2">
        <v>9930</v>
      </c>
      <c r="D235" s="3">
        <v>9</v>
      </c>
      <c r="E235" s="4" t="s">
        <v>27</v>
      </c>
      <c r="F235" s="4" t="s">
        <v>33</v>
      </c>
      <c r="G235" s="4" t="s">
        <v>27</v>
      </c>
      <c r="H235" s="4" t="s">
        <v>27</v>
      </c>
      <c r="I235" s="4" t="s">
        <v>27</v>
      </c>
      <c r="J235" s="4" t="s">
        <v>27</v>
      </c>
      <c r="K235" s="5">
        <f t="shared" si="8"/>
        <v>124</v>
      </c>
      <c r="L235" s="6">
        <f t="shared" si="9"/>
        <v>133</v>
      </c>
      <c r="M235" s="8">
        <v>2</v>
      </c>
      <c r="N235" s="8">
        <v>19</v>
      </c>
      <c r="O235" s="8">
        <v>8</v>
      </c>
      <c r="P235" s="8">
        <v>39</v>
      </c>
      <c r="Q235" s="8">
        <v>2</v>
      </c>
      <c r="R235" s="8">
        <v>43</v>
      </c>
      <c r="S235" s="8">
        <v>3</v>
      </c>
      <c r="Y235" s="8">
        <v>6</v>
      </c>
      <c r="Z235" s="8">
        <v>4</v>
      </c>
    </row>
    <row r="236" spans="1:28">
      <c r="A236" s="1">
        <v>77</v>
      </c>
      <c r="B236" s="1">
        <v>20482</v>
      </c>
      <c r="C236" s="2">
        <v>9949</v>
      </c>
      <c r="D236" s="3">
        <v>10</v>
      </c>
      <c r="E236" s="4" t="s">
        <v>27</v>
      </c>
      <c r="F236" s="4" t="s">
        <v>29</v>
      </c>
      <c r="G236" s="4" t="s">
        <v>27</v>
      </c>
      <c r="H236" s="4" t="s">
        <v>27</v>
      </c>
      <c r="I236" s="4" t="s">
        <v>27</v>
      </c>
      <c r="J236" s="4" t="s">
        <v>27</v>
      </c>
      <c r="K236" s="5">
        <f t="shared" si="8"/>
        <v>18</v>
      </c>
      <c r="L236" s="6">
        <f t="shared" si="9"/>
        <v>28</v>
      </c>
      <c r="O236" s="8">
        <v>3</v>
      </c>
      <c r="P236" s="8">
        <v>12</v>
      </c>
      <c r="Z236" s="8">
        <v>3</v>
      </c>
    </row>
    <row r="237" spans="1:28">
      <c r="A237" s="1">
        <v>77</v>
      </c>
      <c r="B237" s="1">
        <v>20479</v>
      </c>
      <c r="C237" s="2">
        <v>9957</v>
      </c>
      <c r="D237" s="3">
        <v>1</v>
      </c>
      <c r="E237" s="4" t="s">
        <v>27</v>
      </c>
      <c r="F237" s="4" t="s">
        <v>27</v>
      </c>
      <c r="G237" s="4" t="s">
        <v>27</v>
      </c>
      <c r="H237" s="4" t="s">
        <v>27</v>
      </c>
      <c r="I237" s="4" t="s">
        <v>27</v>
      </c>
      <c r="J237" s="4" t="s">
        <v>27</v>
      </c>
      <c r="K237" s="5">
        <f t="shared" si="8"/>
        <v>17</v>
      </c>
      <c r="L237" s="6">
        <f t="shared" si="9"/>
        <v>18</v>
      </c>
      <c r="M237" s="8">
        <v>3</v>
      </c>
      <c r="O237" s="8">
        <v>10</v>
      </c>
      <c r="P237" s="8">
        <v>6</v>
      </c>
      <c r="Z237" s="8">
        <v>1</v>
      </c>
    </row>
    <row r="238" spans="1:28">
      <c r="A238" s="1">
        <v>77</v>
      </c>
      <c r="B238" s="1">
        <v>20482</v>
      </c>
      <c r="C238" s="2">
        <v>9972</v>
      </c>
      <c r="D238" s="3">
        <v>19</v>
      </c>
      <c r="E238" s="4" t="s">
        <v>27</v>
      </c>
      <c r="F238" s="4" t="s">
        <v>33</v>
      </c>
      <c r="G238" s="4" t="s">
        <v>27</v>
      </c>
      <c r="H238" s="4" t="s">
        <v>27</v>
      </c>
      <c r="I238" s="4" t="s">
        <v>27</v>
      </c>
      <c r="J238" s="4" t="s">
        <v>27</v>
      </c>
      <c r="K238" s="5">
        <f t="shared" si="8"/>
        <v>57</v>
      </c>
      <c r="L238" s="6">
        <f t="shared" si="9"/>
        <v>76</v>
      </c>
      <c r="O238" s="8">
        <v>6</v>
      </c>
      <c r="P238" s="8">
        <v>32</v>
      </c>
      <c r="S238" s="8">
        <v>1</v>
      </c>
      <c r="U238" s="8">
        <v>1</v>
      </c>
      <c r="Y238" s="8">
        <v>2</v>
      </c>
      <c r="Z238" s="8">
        <v>10</v>
      </c>
      <c r="AB238" s="8">
        <v>5</v>
      </c>
    </row>
    <row r="239" spans="1:28">
      <c r="A239" s="1">
        <v>77</v>
      </c>
      <c r="B239" s="1">
        <v>20478</v>
      </c>
      <c r="C239" s="2">
        <v>10047</v>
      </c>
      <c r="D239" s="3">
        <v>5</v>
      </c>
      <c r="E239" s="4" t="s">
        <v>27</v>
      </c>
      <c r="F239" s="4" t="s">
        <v>29</v>
      </c>
      <c r="G239" s="4" t="s">
        <v>27</v>
      </c>
      <c r="H239" s="4" t="s">
        <v>27</v>
      </c>
      <c r="I239" s="4" t="s">
        <v>27</v>
      </c>
      <c r="J239" s="4" t="s">
        <v>27</v>
      </c>
      <c r="K239" s="5">
        <f t="shared" si="8"/>
        <v>16</v>
      </c>
      <c r="L239" s="6">
        <f t="shared" si="9"/>
        <v>21</v>
      </c>
      <c r="P239" s="8">
        <v>16</v>
      </c>
    </row>
    <row r="240" spans="1:28">
      <c r="A240" s="1">
        <v>77</v>
      </c>
      <c r="B240" s="1">
        <v>19563</v>
      </c>
      <c r="C240" s="2">
        <v>10173</v>
      </c>
      <c r="D240" s="3">
        <v>9</v>
      </c>
      <c r="E240" s="4" t="s">
        <v>27</v>
      </c>
      <c r="F240" s="4" t="s">
        <v>29</v>
      </c>
      <c r="G240" s="4" t="s">
        <v>27</v>
      </c>
      <c r="H240" s="4" t="s">
        <v>27</v>
      </c>
      <c r="I240" s="4" t="s">
        <v>27</v>
      </c>
      <c r="J240" s="4" t="s">
        <v>27</v>
      </c>
      <c r="K240" s="5">
        <f t="shared" si="8"/>
        <v>86</v>
      </c>
      <c r="L240" s="6">
        <f t="shared" si="9"/>
        <v>95</v>
      </c>
      <c r="N240" s="8">
        <v>3</v>
      </c>
      <c r="O240" s="8">
        <v>3</v>
      </c>
      <c r="P240" s="8">
        <v>48</v>
      </c>
      <c r="T240" s="8">
        <v>5</v>
      </c>
      <c r="U240" s="8">
        <v>1</v>
      </c>
      <c r="Y240" s="8">
        <v>11</v>
      </c>
      <c r="Z240" s="8">
        <v>12</v>
      </c>
      <c r="AB240" s="8">
        <v>3</v>
      </c>
    </row>
    <row r="241" spans="1:26">
      <c r="A241" s="1">
        <v>77</v>
      </c>
      <c r="B241" s="1">
        <v>19574</v>
      </c>
      <c r="C241" s="2">
        <v>10175</v>
      </c>
      <c r="D241" s="3">
        <v>2</v>
      </c>
      <c r="E241" s="4" t="s">
        <v>27</v>
      </c>
      <c r="F241" s="4" t="s">
        <v>29</v>
      </c>
      <c r="G241" s="4" t="s">
        <v>27</v>
      </c>
      <c r="H241" s="4" t="s">
        <v>27</v>
      </c>
      <c r="I241" s="4" t="s">
        <v>27</v>
      </c>
      <c r="J241" s="4" t="s">
        <v>27</v>
      </c>
      <c r="K241" s="5">
        <f t="shared" si="8"/>
        <v>2</v>
      </c>
      <c r="L241" s="6">
        <f t="shared" si="9"/>
        <v>4</v>
      </c>
      <c r="P241" s="8">
        <v>1</v>
      </c>
      <c r="Z241" s="8">
        <v>1</v>
      </c>
    </row>
    <row r="242" spans="1:26">
      <c r="A242" s="1">
        <v>77</v>
      </c>
      <c r="B242" s="1">
        <v>19563</v>
      </c>
      <c r="C242" s="2">
        <v>10178</v>
      </c>
      <c r="D242" s="3">
        <v>10</v>
      </c>
      <c r="E242" s="4" t="s">
        <v>27</v>
      </c>
      <c r="F242" s="4" t="s">
        <v>29</v>
      </c>
      <c r="G242" s="4" t="s">
        <v>27</v>
      </c>
      <c r="H242" s="4" t="s">
        <v>27</v>
      </c>
      <c r="I242" s="4" t="s">
        <v>27</v>
      </c>
      <c r="J242" s="4" t="s">
        <v>27</v>
      </c>
      <c r="K242" s="5">
        <f t="shared" si="8"/>
        <v>56</v>
      </c>
      <c r="L242" s="6">
        <f t="shared" si="9"/>
        <v>66</v>
      </c>
      <c r="M242" s="8">
        <v>2</v>
      </c>
      <c r="N242" s="8">
        <v>2</v>
      </c>
      <c r="O242" s="8">
        <v>4</v>
      </c>
      <c r="P242" s="8">
        <v>33</v>
      </c>
      <c r="S242" s="8">
        <v>1</v>
      </c>
      <c r="Y242" s="8">
        <v>4</v>
      </c>
      <c r="Z242" s="8">
        <v>12</v>
      </c>
    </row>
    <row r="243" spans="1:26">
      <c r="A243" s="1">
        <v>77</v>
      </c>
      <c r="B243" s="1">
        <v>20478</v>
      </c>
      <c r="C243" s="2">
        <v>10241</v>
      </c>
      <c r="D243" s="3">
        <v>5</v>
      </c>
      <c r="E243" s="4" t="s">
        <v>27</v>
      </c>
      <c r="F243" s="4" t="s">
        <v>29</v>
      </c>
      <c r="G243" s="4" t="s">
        <v>27</v>
      </c>
      <c r="H243" s="4" t="s">
        <v>27</v>
      </c>
      <c r="I243" s="4" t="s">
        <v>27</v>
      </c>
      <c r="J243" s="4" t="s">
        <v>27</v>
      </c>
      <c r="K243" s="5">
        <f t="shared" si="8"/>
        <v>69</v>
      </c>
      <c r="L243" s="6">
        <f t="shared" si="9"/>
        <v>74</v>
      </c>
      <c r="M243" s="8">
        <v>3</v>
      </c>
      <c r="O243" s="8">
        <v>4</v>
      </c>
      <c r="P243" s="8">
        <v>59</v>
      </c>
      <c r="S243" s="8">
        <v>2</v>
      </c>
      <c r="Y243" s="8">
        <v>4</v>
      </c>
    </row>
    <row r="244" spans="1:26">
      <c r="A244" s="1">
        <v>77</v>
      </c>
      <c r="B244" s="1">
        <v>19599</v>
      </c>
      <c r="C244" s="2">
        <v>10243</v>
      </c>
      <c r="D244" s="3">
        <v>16</v>
      </c>
      <c r="E244" s="4" t="s">
        <v>27</v>
      </c>
      <c r="F244" s="4" t="s">
        <v>33</v>
      </c>
      <c r="G244" s="4" t="s">
        <v>27</v>
      </c>
      <c r="H244" s="4" t="s">
        <v>27</v>
      </c>
      <c r="I244" s="4" t="s">
        <v>27</v>
      </c>
      <c r="J244" s="4" t="s">
        <v>27</v>
      </c>
      <c r="K244" s="5">
        <f t="shared" si="8"/>
        <v>9</v>
      </c>
      <c r="L244" s="6">
        <f t="shared" si="9"/>
        <v>25</v>
      </c>
      <c r="O244" s="8">
        <v>1</v>
      </c>
      <c r="P244" s="8">
        <v>6</v>
      </c>
      <c r="T244" s="8">
        <v>1</v>
      </c>
      <c r="Z244" s="8">
        <v>1</v>
      </c>
    </row>
    <row r="245" spans="1:26">
      <c r="A245" s="1">
        <v>77</v>
      </c>
      <c r="B245" s="1">
        <v>20496</v>
      </c>
      <c r="C245" s="2">
        <v>10244</v>
      </c>
      <c r="D245" s="3">
        <v>12</v>
      </c>
      <c r="E245" s="4" t="s">
        <v>27</v>
      </c>
      <c r="F245" s="4" t="s">
        <v>29</v>
      </c>
      <c r="G245" s="4" t="s">
        <v>27</v>
      </c>
      <c r="H245" s="4" t="s">
        <v>27</v>
      </c>
      <c r="I245" s="4" t="s">
        <v>27</v>
      </c>
      <c r="J245" s="4" t="s">
        <v>27</v>
      </c>
      <c r="K245" s="5">
        <f t="shared" si="8"/>
        <v>57</v>
      </c>
      <c r="L245" s="6">
        <f t="shared" si="9"/>
        <v>69</v>
      </c>
      <c r="O245" s="8">
        <v>6</v>
      </c>
      <c r="P245" s="8">
        <v>45</v>
      </c>
      <c r="Y245" s="8">
        <v>3</v>
      </c>
      <c r="Z245" s="8">
        <v>3</v>
      </c>
    </row>
    <row r="246" spans="1:26">
      <c r="A246" s="1">
        <v>77</v>
      </c>
      <c r="B246" s="1">
        <v>20610</v>
      </c>
      <c r="C246" s="2">
        <v>10304</v>
      </c>
      <c r="D246" s="3">
        <v>14</v>
      </c>
      <c r="E246" s="4" t="s">
        <v>27</v>
      </c>
      <c r="F246" s="4" t="s">
        <v>27</v>
      </c>
      <c r="G246" s="4" t="s">
        <v>27</v>
      </c>
      <c r="H246" s="4" t="s">
        <v>27</v>
      </c>
      <c r="I246" s="4" t="s">
        <v>27</v>
      </c>
      <c r="J246" s="4" t="s">
        <v>27</v>
      </c>
      <c r="K246" s="5">
        <f t="shared" si="8"/>
        <v>12</v>
      </c>
      <c r="L246" s="6">
        <f t="shared" si="9"/>
        <v>26</v>
      </c>
      <c r="O246" s="8">
        <v>7</v>
      </c>
      <c r="P246" s="8">
        <v>3</v>
      </c>
      <c r="Y246" s="8">
        <v>2</v>
      </c>
    </row>
    <row r="247" spans="1:26">
      <c r="A247" s="1">
        <v>77</v>
      </c>
      <c r="B247" s="1">
        <v>20611</v>
      </c>
      <c r="C247" s="2">
        <v>10309</v>
      </c>
      <c r="D247" s="3">
        <v>17</v>
      </c>
      <c r="E247" s="4" t="s">
        <v>27</v>
      </c>
      <c r="F247" s="4" t="s">
        <v>27</v>
      </c>
      <c r="G247" s="4" t="s">
        <v>27</v>
      </c>
      <c r="H247" s="4" t="s">
        <v>27</v>
      </c>
      <c r="I247" s="4" t="s">
        <v>27</v>
      </c>
      <c r="J247" s="4" t="s">
        <v>27</v>
      </c>
      <c r="K247" s="5">
        <f t="shared" si="8"/>
        <v>18</v>
      </c>
      <c r="L247" s="6">
        <f t="shared" si="9"/>
        <v>35</v>
      </c>
      <c r="O247" s="8">
        <v>13</v>
      </c>
      <c r="P247" s="8">
        <v>5</v>
      </c>
    </row>
    <row r="248" spans="1:26">
      <c r="A248" s="1">
        <v>77</v>
      </c>
      <c r="B248" s="1">
        <v>20644</v>
      </c>
      <c r="C248" s="2">
        <v>10326</v>
      </c>
      <c r="D248" s="3">
        <v>0.1</v>
      </c>
      <c r="E248" s="4" t="s">
        <v>27</v>
      </c>
      <c r="F248" s="4" t="s">
        <v>27</v>
      </c>
      <c r="G248" s="4" t="s">
        <v>27</v>
      </c>
      <c r="H248" s="4" t="s">
        <v>27</v>
      </c>
      <c r="I248" s="4" t="s">
        <v>27</v>
      </c>
      <c r="J248" s="4" t="s">
        <v>27</v>
      </c>
      <c r="K248" s="5">
        <f t="shared" si="8"/>
        <v>0</v>
      </c>
      <c r="L248" s="6">
        <f t="shared" si="9"/>
        <v>0.1</v>
      </c>
    </row>
    <row r="249" spans="1:26">
      <c r="A249" s="1">
        <v>77</v>
      </c>
      <c r="B249" s="1">
        <v>20610</v>
      </c>
      <c r="C249" s="2">
        <v>10343</v>
      </c>
      <c r="D249" s="3">
        <v>16</v>
      </c>
      <c r="E249" s="4" t="s">
        <v>27</v>
      </c>
      <c r="F249" s="4" t="s">
        <v>27</v>
      </c>
      <c r="G249" s="4" t="s">
        <v>27</v>
      </c>
      <c r="H249" s="4" t="s">
        <v>27</v>
      </c>
      <c r="I249" s="4" t="s">
        <v>27</v>
      </c>
      <c r="J249" s="4" t="s">
        <v>27</v>
      </c>
      <c r="K249" s="5">
        <f t="shared" si="8"/>
        <v>3</v>
      </c>
      <c r="L249" s="6">
        <f t="shared" si="9"/>
        <v>19</v>
      </c>
      <c r="O249" s="8">
        <v>2</v>
      </c>
      <c r="U249" s="8">
        <v>1</v>
      </c>
    </row>
    <row r="250" spans="1:26">
      <c r="A250" s="1">
        <v>77</v>
      </c>
      <c r="B250" s="1">
        <v>20618</v>
      </c>
      <c r="C250" s="2">
        <v>10354</v>
      </c>
      <c r="D250" s="3">
        <v>6.5</v>
      </c>
      <c r="E250" s="4" t="s">
        <v>27</v>
      </c>
      <c r="F250" s="4" t="s">
        <v>27</v>
      </c>
      <c r="G250" s="4" t="s">
        <v>27</v>
      </c>
      <c r="H250" s="4" t="s">
        <v>27</v>
      </c>
      <c r="I250" s="4" t="s">
        <v>27</v>
      </c>
      <c r="J250" s="4" t="s">
        <v>27</v>
      </c>
      <c r="K250" s="5">
        <f t="shared" si="8"/>
        <v>42</v>
      </c>
      <c r="L250" s="6">
        <f t="shared" si="9"/>
        <v>48.5</v>
      </c>
      <c r="O250" s="8">
        <v>7</v>
      </c>
      <c r="P250" s="8">
        <v>31</v>
      </c>
      <c r="Y250" s="8">
        <v>2</v>
      </c>
      <c r="Z250" s="8">
        <v>2</v>
      </c>
    </row>
    <row r="251" spans="1:26">
      <c r="A251" s="1">
        <v>77</v>
      </c>
      <c r="B251" s="1">
        <v>20910</v>
      </c>
      <c r="C251" s="2">
        <v>10420</v>
      </c>
      <c r="D251" s="3">
        <v>1.5</v>
      </c>
      <c r="E251" s="4" t="s">
        <v>27</v>
      </c>
      <c r="F251" s="4" t="s">
        <v>27</v>
      </c>
      <c r="G251" s="4" t="s">
        <v>27</v>
      </c>
      <c r="H251" s="4" t="s">
        <v>27</v>
      </c>
      <c r="I251" s="4" t="s">
        <v>27</v>
      </c>
      <c r="J251" s="4" t="s">
        <v>27</v>
      </c>
      <c r="K251" s="5">
        <f t="shared" si="8"/>
        <v>0</v>
      </c>
      <c r="L251" s="6">
        <f t="shared" si="9"/>
        <v>1.5</v>
      </c>
    </row>
    <row r="252" spans="1:26">
      <c r="A252" s="1">
        <v>77</v>
      </c>
      <c r="B252" s="1">
        <v>20931</v>
      </c>
      <c r="C252" s="2">
        <v>10452</v>
      </c>
      <c r="D252" s="3">
        <v>1</v>
      </c>
      <c r="E252" s="4" t="s">
        <v>27</v>
      </c>
      <c r="F252" s="4" t="s">
        <v>27</v>
      </c>
      <c r="G252" s="4" t="s">
        <v>27</v>
      </c>
      <c r="H252" s="4" t="s">
        <v>27</v>
      </c>
      <c r="I252" s="4" t="s">
        <v>27</v>
      </c>
      <c r="J252" s="4" t="s">
        <v>27</v>
      </c>
      <c r="K252" s="5">
        <f t="shared" si="8"/>
        <v>0</v>
      </c>
      <c r="L252" s="6">
        <f t="shared" si="9"/>
        <v>1</v>
      </c>
    </row>
    <row r="253" spans="1:26">
      <c r="A253" s="1">
        <v>77</v>
      </c>
      <c r="B253" s="1">
        <v>20921</v>
      </c>
      <c r="C253" s="2">
        <v>10459</v>
      </c>
      <c r="D253" s="3">
        <v>3</v>
      </c>
      <c r="E253" s="4" t="s">
        <v>27</v>
      </c>
      <c r="F253" s="4" t="s">
        <v>27</v>
      </c>
      <c r="G253" s="4" t="s">
        <v>27</v>
      </c>
      <c r="H253" s="4" t="s">
        <v>27</v>
      </c>
      <c r="I253" s="4" t="s">
        <v>27</v>
      </c>
      <c r="J253" s="4" t="s">
        <v>27</v>
      </c>
      <c r="K253" s="5">
        <f t="shared" si="8"/>
        <v>0</v>
      </c>
      <c r="L253" s="6">
        <f t="shared" si="9"/>
        <v>3</v>
      </c>
    </row>
    <row r="254" spans="1:26">
      <c r="A254" s="1">
        <v>77</v>
      </c>
      <c r="B254" s="1">
        <v>20934</v>
      </c>
      <c r="C254" s="2">
        <v>10514</v>
      </c>
      <c r="D254" s="3">
        <v>4</v>
      </c>
      <c r="E254" s="4" t="s">
        <v>27</v>
      </c>
      <c r="F254" s="4" t="s">
        <v>27</v>
      </c>
      <c r="G254" s="4" t="s">
        <v>27</v>
      </c>
      <c r="H254" s="4" t="s">
        <v>27</v>
      </c>
      <c r="I254" s="4" t="s">
        <v>27</v>
      </c>
      <c r="J254" s="4" t="s">
        <v>27</v>
      </c>
      <c r="K254" s="5">
        <f t="shared" si="8"/>
        <v>4</v>
      </c>
      <c r="L254" s="6">
        <f t="shared" si="9"/>
        <v>8</v>
      </c>
      <c r="O254" s="8">
        <v>1</v>
      </c>
      <c r="P254" s="8">
        <v>2</v>
      </c>
      <c r="T254" s="8">
        <v>1</v>
      </c>
    </row>
    <row r="255" spans="1:26">
      <c r="A255" s="1">
        <v>77</v>
      </c>
      <c r="B255" s="1">
        <v>20950</v>
      </c>
      <c r="C255" s="2">
        <v>10515</v>
      </c>
      <c r="D255" s="3">
        <v>2</v>
      </c>
      <c r="E255" s="4" t="s">
        <v>27</v>
      </c>
      <c r="F255" s="4" t="s">
        <v>27</v>
      </c>
      <c r="G255" s="4" t="s">
        <v>27</v>
      </c>
      <c r="H255" s="4" t="s">
        <v>27</v>
      </c>
      <c r="I255" s="4" t="s">
        <v>27</v>
      </c>
      <c r="J255" s="4" t="s">
        <v>27</v>
      </c>
      <c r="K255" s="5">
        <f t="shared" si="8"/>
        <v>2</v>
      </c>
      <c r="L255" s="6">
        <f t="shared" si="9"/>
        <v>4</v>
      </c>
      <c r="O255" s="8">
        <v>1</v>
      </c>
      <c r="Z255" s="8">
        <v>1</v>
      </c>
    </row>
    <row r="256" spans="1:26">
      <c r="A256" s="1">
        <v>77</v>
      </c>
      <c r="B256" s="1">
        <v>20686</v>
      </c>
      <c r="C256" s="2">
        <v>10553</v>
      </c>
      <c r="D256" s="3">
        <v>29</v>
      </c>
      <c r="E256" s="4" t="s">
        <v>27</v>
      </c>
      <c r="F256" s="4" t="s">
        <v>30</v>
      </c>
      <c r="G256" s="4" t="s">
        <v>27</v>
      </c>
      <c r="H256" s="4" t="s">
        <v>27</v>
      </c>
      <c r="I256" s="4" t="s">
        <v>27</v>
      </c>
      <c r="J256" s="4" t="s">
        <v>27</v>
      </c>
      <c r="K256" s="5">
        <f t="shared" si="8"/>
        <v>0</v>
      </c>
      <c r="L256" s="6">
        <f t="shared" si="9"/>
        <v>29</v>
      </c>
    </row>
    <row r="257" spans="1:28">
      <c r="A257" s="1">
        <v>77</v>
      </c>
      <c r="B257" s="1">
        <v>20989</v>
      </c>
      <c r="C257" s="2">
        <v>10634</v>
      </c>
      <c r="D257" s="3">
        <v>16</v>
      </c>
      <c r="E257" s="4" t="s">
        <v>27</v>
      </c>
      <c r="F257" s="4" t="s">
        <v>27</v>
      </c>
      <c r="G257" s="4" t="s">
        <v>27</v>
      </c>
      <c r="H257" s="4" t="s">
        <v>27</v>
      </c>
      <c r="I257" s="4" t="s">
        <v>27</v>
      </c>
      <c r="J257" s="4" t="s">
        <v>27</v>
      </c>
      <c r="K257" s="5">
        <f t="shared" si="8"/>
        <v>0</v>
      </c>
      <c r="L257" s="6">
        <f t="shared" si="9"/>
        <v>16</v>
      </c>
    </row>
    <row r="258" spans="1:28">
      <c r="A258" s="1">
        <v>77</v>
      </c>
      <c r="B258" s="1">
        <v>20688</v>
      </c>
      <c r="C258" s="2">
        <v>10642</v>
      </c>
      <c r="D258" s="3">
        <v>21</v>
      </c>
      <c r="E258" s="4" t="s">
        <v>27</v>
      </c>
      <c r="F258" s="4" t="s">
        <v>28</v>
      </c>
      <c r="G258" s="4" t="s">
        <v>27</v>
      </c>
      <c r="H258" s="4" t="s">
        <v>27</v>
      </c>
      <c r="I258" s="4" t="s">
        <v>27</v>
      </c>
      <c r="J258" s="4" t="s">
        <v>27</v>
      </c>
      <c r="K258" s="5">
        <f t="shared" si="8"/>
        <v>107</v>
      </c>
      <c r="L258" s="6">
        <f t="shared" si="9"/>
        <v>128</v>
      </c>
      <c r="M258" s="8">
        <v>1</v>
      </c>
      <c r="N258" s="8">
        <v>3</v>
      </c>
      <c r="O258" s="8">
        <v>3</v>
      </c>
      <c r="P258" s="8">
        <v>62</v>
      </c>
      <c r="Q258" s="8">
        <v>1</v>
      </c>
      <c r="R258" s="8">
        <v>2</v>
      </c>
      <c r="T258" s="8">
        <v>4</v>
      </c>
      <c r="Y258" s="8">
        <v>5</v>
      </c>
      <c r="Z258" s="8">
        <v>25</v>
      </c>
      <c r="AB258" s="8">
        <v>2</v>
      </c>
    </row>
    <row r="259" spans="1:28">
      <c r="A259" s="1">
        <v>77</v>
      </c>
      <c r="B259" s="1">
        <v>30559</v>
      </c>
      <c r="C259" s="2">
        <v>10696</v>
      </c>
      <c r="D259" s="3">
        <v>15</v>
      </c>
      <c r="E259" s="4" t="s">
        <v>27</v>
      </c>
      <c r="F259" s="4" t="s">
        <v>27</v>
      </c>
      <c r="G259" s="4" t="s">
        <v>27</v>
      </c>
      <c r="H259" s="4" t="s">
        <v>27</v>
      </c>
      <c r="I259" s="4" t="s">
        <v>27</v>
      </c>
      <c r="J259" s="4" t="s">
        <v>27</v>
      </c>
      <c r="K259" s="5">
        <f t="shared" ref="K259:K327" si="10">SUM(N259:AC259)</f>
        <v>27</v>
      </c>
      <c r="L259" s="6">
        <f t="shared" ref="L259:L322" si="11">K259+D259</f>
        <v>42</v>
      </c>
      <c r="O259" s="8">
        <v>1</v>
      </c>
      <c r="P259" s="8">
        <v>21</v>
      </c>
      <c r="S259" s="8">
        <v>2</v>
      </c>
      <c r="Y259" s="8">
        <v>3</v>
      </c>
    </row>
    <row r="260" spans="1:28">
      <c r="A260" s="1">
        <v>77</v>
      </c>
      <c r="B260" s="1">
        <v>20947</v>
      </c>
      <c r="C260" s="2">
        <v>10703</v>
      </c>
      <c r="D260" s="3">
        <v>24</v>
      </c>
      <c r="E260" s="4" t="s">
        <v>27</v>
      </c>
      <c r="F260" s="4" t="s">
        <v>29</v>
      </c>
      <c r="G260" s="4" t="s">
        <v>27</v>
      </c>
      <c r="H260" s="4" t="s">
        <v>27</v>
      </c>
      <c r="I260" s="4" t="s">
        <v>27</v>
      </c>
      <c r="J260" s="4" t="s">
        <v>27</v>
      </c>
      <c r="K260" s="5">
        <f t="shared" si="10"/>
        <v>106</v>
      </c>
      <c r="L260" s="6">
        <f t="shared" si="11"/>
        <v>130</v>
      </c>
      <c r="N260" s="8">
        <v>1</v>
      </c>
      <c r="O260" s="8">
        <v>1</v>
      </c>
      <c r="P260" s="8">
        <v>74</v>
      </c>
      <c r="R260" s="8">
        <v>2</v>
      </c>
      <c r="Y260" s="8">
        <v>5</v>
      </c>
      <c r="Z260" s="8">
        <v>22</v>
      </c>
      <c r="AB260" s="8">
        <v>1</v>
      </c>
    </row>
    <row r="261" spans="1:28">
      <c r="A261" s="1">
        <v>77</v>
      </c>
      <c r="B261" s="1">
        <v>20930</v>
      </c>
      <c r="C261" s="2">
        <v>10728</v>
      </c>
      <c r="D261" s="3">
        <v>58</v>
      </c>
      <c r="E261" s="4" t="s">
        <v>27</v>
      </c>
      <c r="F261" s="4" t="s">
        <v>29</v>
      </c>
      <c r="G261" s="4" t="s">
        <v>29</v>
      </c>
      <c r="H261" s="4" t="s">
        <v>27</v>
      </c>
      <c r="I261" s="4" t="s">
        <v>27</v>
      </c>
      <c r="J261" s="4" t="s">
        <v>27</v>
      </c>
      <c r="K261" s="5">
        <f t="shared" si="10"/>
        <v>52</v>
      </c>
      <c r="L261" s="6">
        <f t="shared" si="11"/>
        <v>110</v>
      </c>
      <c r="O261" s="8">
        <v>1</v>
      </c>
      <c r="P261" s="8">
        <v>26</v>
      </c>
      <c r="R261" s="8">
        <v>2</v>
      </c>
      <c r="Y261" s="8">
        <v>1</v>
      </c>
      <c r="Z261" s="8">
        <v>21</v>
      </c>
      <c r="AB261" s="8">
        <v>1</v>
      </c>
    </row>
    <row r="262" spans="1:28">
      <c r="A262" s="1">
        <v>77</v>
      </c>
      <c r="B262" s="1">
        <v>30548</v>
      </c>
      <c r="C262" s="2">
        <v>10778</v>
      </c>
      <c r="D262" s="3">
        <v>75</v>
      </c>
      <c r="E262" s="4" t="s">
        <v>27</v>
      </c>
      <c r="F262" s="4" t="s">
        <v>28</v>
      </c>
      <c r="G262" s="4" t="s">
        <v>27</v>
      </c>
      <c r="H262" s="4" t="s">
        <v>27</v>
      </c>
      <c r="I262" s="4" t="s">
        <v>29</v>
      </c>
      <c r="J262" s="4" t="s">
        <v>27</v>
      </c>
      <c r="K262" s="5">
        <f t="shared" si="10"/>
        <v>311</v>
      </c>
      <c r="L262" s="6">
        <f t="shared" si="11"/>
        <v>386</v>
      </c>
      <c r="M262" s="8">
        <v>5</v>
      </c>
      <c r="N262" s="8">
        <v>9</v>
      </c>
      <c r="O262" s="8">
        <v>14</v>
      </c>
      <c r="P262" s="8">
        <v>194</v>
      </c>
      <c r="R262" s="8">
        <v>11</v>
      </c>
      <c r="U262" s="8">
        <v>9</v>
      </c>
      <c r="Y262" s="8">
        <v>8</v>
      </c>
      <c r="Z262" s="8">
        <v>58</v>
      </c>
      <c r="AB262" s="8">
        <v>8</v>
      </c>
    </row>
    <row r="263" spans="1:28">
      <c r="A263" s="1">
        <v>77</v>
      </c>
      <c r="B263" s="1">
        <v>30590</v>
      </c>
      <c r="C263" s="2">
        <v>10791</v>
      </c>
      <c r="D263" s="3">
        <v>28</v>
      </c>
      <c r="E263" s="4" t="s">
        <v>27</v>
      </c>
      <c r="F263" s="4" t="s">
        <v>30</v>
      </c>
      <c r="G263" s="4" t="s">
        <v>27</v>
      </c>
      <c r="H263" s="4" t="s">
        <v>27</v>
      </c>
      <c r="I263" s="4" t="s">
        <v>27</v>
      </c>
      <c r="J263" s="4" t="s">
        <v>27</v>
      </c>
      <c r="K263" s="5">
        <f t="shared" si="10"/>
        <v>32</v>
      </c>
      <c r="L263" s="6">
        <f t="shared" si="11"/>
        <v>60</v>
      </c>
      <c r="M263" s="8">
        <v>1</v>
      </c>
      <c r="O263" s="8">
        <v>3</v>
      </c>
      <c r="P263" s="8">
        <v>8</v>
      </c>
      <c r="Y263" s="8">
        <v>2</v>
      </c>
      <c r="Z263" s="8">
        <v>19</v>
      </c>
    </row>
    <row r="264" spans="1:28">
      <c r="A264" s="1">
        <v>77</v>
      </c>
      <c r="B264" s="1">
        <v>30102</v>
      </c>
      <c r="C264" s="2">
        <v>10822</v>
      </c>
      <c r="D264" s="3">
        <v>32</v>
      </c>
      <c r="E264" s="4" t="s">
        <v>27</v>
      </c>
      <c r="F264" s="4" t="s">
        <v>27</v>
      </c>
      <c r="G264" s="4" t="s">
        <v>27</v>
      </c>
      <c r="H264" s="4" t="s">
        <v>27</v>
      </c>
      <c r="I264" s="4" t="s">
        <v>27</v>
      </c>
      <c r="J264" s="4" t="s">
        <v>27</v>
      </c>
      <c r="K264" s="5">
        <f t="shared" si="10"/>
        <v>0</v>
      </c>
      <c r="L264" s="6">
        <f t="shared" si="11"/>
        <v>32</v>
      </c>
    </row>
    <row r="265" spans="1:28">
      <c r="A265" s="1">
        <v>77</v>
      </c>
      <c r="B265" s="1">
        <v>30134</v>
      </c>
      <c r="C265" s="2">
        <v>10935</v>
      </c>
      <c r="D265" s="3">
        <v>32</v>
      </c>
      <c r="E265" s="4" t="s">
        <v>27</v>
      </c>
      <c r="F265" s="4" t="s">
        <v>27</v>
      </c>
      <c r="G265" s="4" t="s">
        <v>27</v>
      </c>
      <c r="H265" s="4" t="s">
        <v>27</v>
      </c>
      <c r="I265" s="4" t="s">
        <v>27</v>
      </c>
      <c r="J265" s="4" t="s">
        <v>27</v>
      </c>
      <c r="K265" s="5">
        <f t="shared" si="10"/>
        <v>0</v>
      </c>
      <c r="L265" s="6">
        <f t="shared" si="11"/>
        <v>32</v>
      </c>
    </row>
    <row r="266" spans="1:28">
      <c r="A266" s="1">
        <v>77</v>
      </c>
      <c r="B266" s="1">
        <v>30155</v>
      </c>
      <c r="C266" s="2">
        <v>10939</v>
      </c>
      <c r="D266" s="3">
        <v>10</v>
      </c>
      <c r="E266" s="4" t="s">
        <v>27</v>
      </c>
      <c r="F266" s="4" t="s">
        <v>27</v>
      </c>
      <c r="G266" s="4" t="s">
        <v>27</v>
      </c>
      <c r="H266" s="4" t="s">
        <v>27</v>
      </c>
      <c r="I266" s="4" t="s">
        <v>27</v>
      </c>
      <c r="J266" s="4" t="s">
        <v>27</v>
      </c>
      <c r="K266" s="5">
        <f t="shared" si="10"/>
        <v>0</v>
      </c>
      <c r="L266" s="6">
        <f t="shared" si="11"/>
        <v>10</v>
      </c>
    </row>
    <row r="267" spans="1:28">
      <c r="A267" s="1">
        <v>77</v>
      </c>
      <c r="B267" s="1">
        <v>30135</v>
      </c>
      <c r="C267" s="2">
        <v>10940</v>
      </c>
      <c r="D267" s="3">
        <v>10</v>
      </c>
      <c r="E267" s="4" t="s">
        <v>27</v>
      </c>
      <c r="F267" s="4" t="s">
        <v>27</v>
      </c>
      <c r="G267" s="4" t="s">
        <v>27</v>
      </c>
      <c r="H267" s="4" t="s">
        <v>27</v>
      </c>
      <c r="I267" s="4" t="s">
        <v>27</v>
      </c>
      <c r="J267" s="4" t="s">
        <v>27</v>
      </c>
      <c r="K267" s="5">
        <f t="shared" si="10"/>
        <v>0</v>
      </c>
      <c r="L267" s="6">
        <f t="shared" si="11"/>
        <v>10</v>
      </c>
    </row>
    <row r="268" spans="1:28">
      <c r="A268" s="1">
        <v>77</v>
      </c>
      <c r="B268" s="1">
        <v>30133</v>
      </c>
      <c r="C268" s="2">
        <v>10941</v>
      </c>
      <c r="D268" s="3">
        <v>22</v>
      </c>
      <c r="E268" s="4" t="s">
        <v>27</v>
      </c>
      <c r="F268" s="4" t="s">
        <v>27</v>
      </c>
      <c r="G268" s="4" t="s">
        <v>27</v>
      </c>
      <c r="H268" s="4" t="s">
        <v>27</v>
      </c>
      <c r="I268" s="4" t="s">
        <v>27</v>
      </c>
      <c r="J268" s="4" t="s">
        <v>27</v>
      </c>
      <c r="K268" s="5">
        <f t="shared" si="10"/>
        <v>0</v>
      </c>
      <c r="L268" s="6">
        <f t="shared" si="11"/>
        <v>22</v>
      </c>
    </row>
    <row r="269" spans="1:28">
      <c r="A269" s="1">
        <v>77</v>
      </c>
      <c r="B269" s="1">
        <v>20448</v>
      </c>
      <c r="C269" s="2">
        <v>10942</v>
      </c>
      <c r="D269" s="3">
        <v>32</v>
      </c>
      <c r="E269" s="4" t="s">
        <v>27</v>
      </c>
      <c r="F269" s="4" t="s">
        <v>27</v>
      </c>
      <c r="G269" s="4" t="s">
        <v>27</v>
      </c>
      <c r="H269" s="4" t="s">
        <v>27</v>
      </c>
      <c r="I269" s="4" t="s">
        <v>27</v>
      </c>
      <c r="J269" s="4" t="s">
        <v>27</v>
      </c>
      <c r="K269" s="5">
        <f t="shared" si="10"/>
        <v>0</v>
      </c>
      <c r="L269" s="6">
        <f t="shared" si="11"/>
        <v>32</v>
      </c>
    </row>
    <row r="270" spans="1:28">
      <c r="A270" s="1">
        <v>77</v>
      </c>
      <c r="B270" s="1">
        <v>20464</v>
      </c>
      <c r="C270" s="2">
        <v>10943</v>
      </c>
      <c r="D270" s="3">
        <v>9</v>
      </c>
      <c r="E270" s="4" t="s">
        <v>27</v>
      </c>
      <c r="F270" s="4" t="s">
        <v>27</v>
      </c>
      <c r="G270" s="4" t="s">
        <v>27</v>
      </c>
      <c r="H270" s="4" t="s">
        <v>27</v>
      </c>
      <c r="I270" s="4" t="s">
        <v>27</v>
      </c>
      <c r="J270" s="4" t="s">
        <v>27</v>
      </c>
      <c r="K270" s="5">
        <f t="shared" si="10"/>
        <v>0</v>
      </c>
      <c r="L270" s="6">
        <f t="shared" si="11"/>
        <v>9</v>
      </c>
    </row>
    <row r="271" spans="1:28">
      <c r="A271" s="1">
        <v>77</v>
      </c>
      <c r="B271" s="1">
        <v>30152</v>
      </c>
      <c r="C271" s="2">
        <v>10945</v>
      </c>
      <c r="D271" s="3">
        <v>20</v>
      </c>
      <c r="E271" s="4" t="s">
        <v>27</v>
      </c>
      <c r="F271" s="4" t="s">
        <v>27</v>
      </c>
      <c r="G271" s="4" t="s">
        <v>27</v>
      </c>
      <c r="H271" s="4" t="s">
        <v>27</v>
      </c>
      <c r="I271" s="4" t="s">
        <v>27</v>
      </c>
      <c r="J271" s="4" t="s">
        <v>27</v>
      </c>
      <c r="K271" s="5">
        <f t="shared" si="10"/>
        <v>0</v>
      </c>
      <c r="L271" s="6">
        <f t="shared" si="11"/>
        <v>20</v>
      </c>
    </row>
    <row r="272" spans="1:28">
      <c r="A272" s="1">
        <v>77</v>
      </c>
      <c r="B272" s="1">
        <v>30159</v>
      </c>
      <c r="C272" s="2">
        <v>10946</v>
      </c>
      <c r="D272" s="3">
        <v>3</v>
      </c>
      <c r="E272" s="4" t="s">
        <v>27</v>
      </c>
      <c r="F272" s="4" t="s">
        <v>27</v>
      </c>
      <c r="G272" s="4" t="s">
        <v>27</v>
      </c>
      <c r="H272" s="4" t="s">
        <v>27</v>
      </c>
      <c r="I272" s="4" t="s">
        <v>27</v>
      </c>
      <c r="J272" s="4" t="s">
        <v>27</v>
      </c>
      <c r="K272" s="5">
        <f t="shared" si="10"/>
        <v>0</v>
      </c>
      <c r="L272" s="6">
        <f t="shared" si="11"/>
        <v>3</v>
      </c>
    </row>
    <row r="273" spans="1:12">
      <c r="A273" s="1">
        <v>77</v>
      </c>
      <c r="B273" s="1">
        <v>30164</v>
      </c>
      <c r="C273" s="2">
        <v>10949</v>
      </c>
      <c r="D273" s="3">
        <v>2</v>
      </c>
      <c r="E273" s="4" t="s">
        <v>27</v>
      </c>
      <c r="F273" s="4" t="s">
        <v>27</v>
      </c>
      <c r="G273" s="4" t="s">
        <v>27</v>
      </c>
      <c r="H273" s="4" t="s">
        <v>27</v>
      </c>
      <c r="I273" s="4" t="s">
        <v>27</v>
      </c>
      <c r="J273" s="4" t="s">
        <v>27</v>
      </c>
      <c r="K273" s="5">
        <f t="shared" si="10"/>
        <v>0</v>
      </c>
      <c r="L273" s="6">
        <f t="shared" si="11"/>
        <v>2</v>
      </c>
    </row>
    <row r="274" spans="1:12">
      <c r="A274" s="1">
        <v>77</v>
      </c>
      <c r="B274" s="1">
        <v>30166</v>
      </c>
      <c r="C274" s="2">
        <v>10950</v>
      </c>
      <c r="D274" s="3">
        <v>3</v>
      </c>
      <c r="E274" s="4" t="s">
        <v>27</v>
      </c>
      <c r="F274" s="4" t="s">
        <v>27</v>
      </c>
      <c r="G274" s="4" t="s">
        <v>27</v>
      </c>
      <c r="H274" s="4" t="s">
        <v>27</v>
      </c>
      <c r="I274" s="4" t="s">
        <v>27</v>
      </c>
      <c r="J274" s="4" t="s">
        <v>27</v>
      </c>
      <c r="K274" s="5">
        <f t="shared" si="10"/>
        <v>0</v>
      </c>
      <c r="L274" s="6">
        <f t="shared" si="11"/>
        <v>3</v>
      </c>
    </row>
    <row r="275" spans="1:12">
      <c r="A275" s="1">
        <v>77</v>
      </c>
      <c r="B275" s="1">
        <v>20466</v>
      </c>
      <c r="C275" s="2">
        <v>10951</v>
      </c>
      <c r="D275" s="3">
        <v>7</v>
      </c>
      <c r="E275" s="4" t="s">
        <v>27</v>
      </c>
      <c r="F275" s="4" t="s">
        <v>27</v>
      </c>
      <c r="G275" s="4" t="s">
        <v>27</v>
      </c>
      <c r="H275" s="4" t="s">
        <v>27</v>
      </c>
      <c r="I275" s="4" t="s">
        <v>27</v>
      </c>
      <c r="J275" s="4" t="s">
        <v>27</v>
      </c>
      <c r="K275" s="5">
        <f t="shared" si="10"/>
        <v>0</v>
      </c>
      <c r="L275" s="6">
        <f t="shared" si="11"/>
        <v>7</v>
      </c>
    </row>
    <row r="276" spans="1:12">
      <c r="A276" s="1">
        <v>77</v>
      </c>
      <c r="B276" s="1">
        <v>30160</v>
      </c>
      <c r="C276" s="2">
        <v>10952</v>
      </c>
      <c r="D276" s="3">
        <v>4</v>
      </c>
      <c r="E276" s="4" t="s">
        <v>27</v>
      </c>
      <c r="F276" s="4" t="s">
        <v>27</v>
      </c>
      <c r="G276" s="4" t="s">
        <v>27</v>
      </c>
      <c r="H276" s="4" t="s">
        <v>27</v>
      </c>
      <c r="I276" s="4" t="s">
        <v>27</v>
      </c>
      <c r="J276" s="4" t="s">
        <v>27</v>
      </c>
      <c r="K276" s="5">
        <f t="shared" si="10"/>
        <v>0</v>
      </c>
      <c r="L276" s="6">
        <f t="shared" si="11"/>
        <v>4</v>
      </c>
    </row>
    <row r="277" spans="1:12">
      <c r="A277" s="1">
        <v>77</v>
      </c>
      <c r="B277" s="1">
        <v>20982</v>
      </c>
      <c r="C277" s="2">
        <v>10972</v>
      </c>
      <c r="D277" s="3">
        <v>5</v>
      </c>
      <c r="E277" s="4" t="s">
        <v>27</v>
      </c>
      <c r="F277" s="4" t="s">
        <v>27</v>
      </c>
      <c r="G277" s="4" t="s">
        <v>27</v>
      </c>
      <c r="H277" s="4" t="s">
        <v>27</v>
      </c>
      <c r="I277" s="4" t="s">
        <v>27</v>
      </c>
      <c r="J277" s="4" t="s">
        <v>27</v>
      </c>
      <c r="K277" s="5">
        <f t="shared" si="10"/>
        <v>0</v>
      </c>
      <c r="L277" s="6">
        <f t="shared" si="11"/>
        <v>5</v>
      </c>
    </row>
    <row r="278" spans="1:12">
      <c r="A278" s="1">
        <v>77</v>
      </c>
      <c r="B278" s="1">
        <v>30171</v>
      </c>
      <c r="C278" s="2">
        <v>10973</v>
      </c>
      <c r="D278" s="3">
        <v>31</v>
      </c>
      <c r="E278" s="4" t="s">
        <v>27</v>
      </c>
      <c r="F278" s="4" t="s">
        <v>27</v>
      </c>
      <c r="G278" s="4" t="s">
        <v>27</v>
      </c>
      <c r="H278" s="4" t="s">
        <v>27</v>
      </c>
      <c r="I278" s="4" t="s">
        <v>27</v>
      </c>
      <c r="J278" s="4" t="s">
        <v>27</v>
      </c>
      <c r="K278" s="5">
        <f t="shared" si="10"/>
        <v>0</v>
      </c>
      <c r="L278" s="6">
        <f t="shared" si="11"/>
        <v>31</v>
      </c>
    </row>
    <row r="279" spans="1:12">
      <c r="A279" s="1">
        <v>77</v>
      </c>
      <c r="B279" s="1">
        <v>30154</v>
      </c>
      <c r="C279" s="2">
        <v>10975</v>
      </c>
      <c r="D279" s="3">
        <v>12</v>
      </c>
      <c r="E279" s="4" t="s">
        <v>27</v>
      </c>
      <c r="F279" s="4" t="s">
        <v>27</v>
      </c>
      <c r="G279" s="4" t="s">
        <v>27</v>
      </c>
      <c r="H279" s="4" t="s">
        <v>27</v>
      </c>
      <c r="I279" s="4" t="s">
        <v>27</v>
      </c>
      <c r="J279" s="4" t="s">
        <v>27</v>
      </c>
      <c r="K279" s="5">
        <f t="shared" si="10"/>
        <v>0</v>
      </c>
      <c r="L279" s="6">
        <f t="shared" si="11"/>
        <v>12</v>
      </c>
    </row>
    <row r="280" spans="1:12">
      <c r="A280" s="1">
        <v>77</v>
      </c>
      <c r="B280" s="1">
        <v>30136</v>
      </c>
      <c r="C280" s="2">
        <v>10978</v>
      </c>
      <c r="D280" s="3">
        <v>25</v>
      </c>
      <c r="E280" s="4" t="s">
        <v>27</v>
      </c>
      <c r="F280" s="4" t="s">
        <v>27</v>
      </c>
      <c r="G280" s="4" t="s">
        <v>27</v>
      </c>
      <c r="H280" s="4" t="s">
        <v>27</v>
      </c>
      <c r="I280" s="4" t="s">
        <v>27</v>
      </c>
      <c r="J280" s="4" t="s">
        <v>27</v>
      </c>
      <c r="K280" s="5">
        <f t="shared" si="10"/>
        <v>0</v>
      </c>
      <c r="L280" s="6">
        <f t="shared" si="11"/>
        <v>25</v>
      </c>
    </row>
    <row r="281" spans="1:12">
      <c r="A281" s="1">
        <v>77</v>
      </c>
      <c r="B281" s="1">
        <v>30170</v>
      </c>
      <c r="C281" s="2">
        <v>10987</v>
      </c>
      <c r="D281" s="3">
        <v>5</v>
      </c>
      <c r="E281" s="4" t="s">
        <v>27</v>
      </c>
      <c r="F281" s="4" t="s">
        <v>27</v>
      </c>
      <c r="G281" s="4" t="s">
        <v>27</v>
      </c>
      <c r="H281" s="4" t="s">
        <v>27</v>
      </c>
      <c r="I281" s="4" t="s">
        <v>27</v>
      </c>
      <c r="J281" s="4" t="s">
        <v>27</v>
      </c>
      <c r="K281" s="5">
        <f t="shared" si="10"/>
        <v>0</v>
      </c>
      <c r="L281" s="6">
        <f t="shared" si="11"/>
        <v>5</v>
      </c>
    </row>
    <row r="282" spans="1:12">
      <c r="A282" s="1">
        <v>77</v>
      </c>
      <c r="B282" s="1">
        <v>30597</v>
      </c>
      <c r="C282" s="2">
        <v>10994</v>
      </c>
      <c r="D282" s="3">
        <v>18</v>
      </c>
      <c r="E282" s="4" t="s">
        <v>27</v>
      </c>
      <c r="F282" s="4" t="s">
        <v>27</v>
      </c>
      <c r="G282" s="4" t="s">
        <v>27</v>
      </c>
      <c r="H282" s="4" t="s">
        <v>27</v>
      </c>
      <c r="I282" s="4" t="s">
        <v>27</v>
      </c>
      <c r="J282" s="4" t="s">
        <v>27</v>
      </c>
      <c r="K282" s="5">
        <f t="shared" si="10"/>
        <v>0</v>
      </c>
      <c r="L282" s="6">
        <f t="shared" si="11"/>
        <v>18</v>
      </c>
    </row>
    <row r="283" spans="1:12">
      <c r="A283" s="1">
        <v>77</v>
      </c>
      <c r="B283" s="1">
        <v>30163</v>
      </c>
      <c r="C283" s="2">
        <v>11000</v>
      </c>
      <c r="D283" s="3">
        <v>14</v>
      </c>
      <c r="E283" s="4" t="s">
        <v>27</v>
      </c>
      <c r="F283" s="4" t="s">
        <v>27</v>
      </c>
      <c r="G283" s="4" t="s">
        <v>27</v>
      </c>
      <c r="H283" s="4" t="s">
        <v>27</v>
      </c>
      <c r="I283" s="4" t="s">
        <v>27</v>
      </c>
      <c r="J283" s="4" t="s">
        <v>27</v>
      </c>
      <c r="K283" s="5">
        <f t="shared" si="10"/>
        <v>0</v>
      </c>
      <c r="L283" s="6">
        <f t="shared" si="11"/>
        <v>14</v>
      </c>
    </row>
    <row r="284" spans="1:12">
      <c r="A284" s="1">
        <v>77</v>
      </c>
      <c r="B284" s="1">
        <v>30175</v>
      </c>
      <c r="C284" s="2">
        <v>11003</v>
      </c>
      <c r="D284" s="3">
        <v>16</v>
      </c>
      <c r="E284" s="4" t="s">
        <v>27</v>
      </c>
      <c r="F284" s="4" t="s">
        <v>27</v>
      </c>
      <c r="G284" s="4" t="s">
        <v>27</v>
      </c>
      <c r="H284" s="4" t="s">
        <v>27</v>
      </c>
      <c r="I284" s="4" t="s">
        <v>27</v>
      </c>
      <c r="J284" s="4" t="s">
        <v>27</v>
      </c>
      <c r="K284" s="5">
        <f t="shared" si="10"/>
        <v>0</v>
      </c>
      <c r="L284" s="6">
        <f t="shared" si="11"/>
        <v>16</v>
      </c>
    </row>
    <row r="285" spans="1:12">
      <c r="A285" s="1">
        <v>77</v>
      </c>
      <c r="B285" s="1">
        <v>30195</v>
      </c>
      <c r="C285" s="2">
        <v>11143</v>
      </c>
      <c r="D285" s="3">
        <v>17.5</v>
      </c>
      <c r="E285" s="4" t="s">
        <v>27</v>
      </c>
      <c r="F285" s="4" t="s">
        <v>30</v>
      </c>
      <c r="G285" s="4" t="s">
        <v>27</v>
      </c>
      <c r="H285" s="4" t="s">
        <v>27</v>
      </c>
      <c r="I285" s="4" t="s">
        <v>27</v>
      </c>
      <c r="J285" s="4" t="s">
        <v>27</v>
      </c>
      <c r="K285" s="5">
        <f t="shared" si="10"/>
        <v>0</v>
      </c>
      <c r="L285" s="6">
        <f t="shared" si="11"/>
        <v>17.5</v>
      </c>
    </row>
    <row r="286" spans="1:12">
      <c r="A286" s="1">
        <v>77</v>
      </c>
      <c r="B286" s="1">
        <v>22009</v>
      </c>
      <c r="C286" s="2">
        <v>11172</v>
      </c>
      <c r="D286" s="3">
        <v>29</v>
      </c>
      <c r="E286" s="4" t="s">
        <v>27</v>
      </c>
      <c r="F286" s="4" t="s">
        <v>33</v>
      </c>
      <c r="G286" s="4" t="s">
        <v>27</v>
      </c>
      <c r="H286" s="4" t="s">
        <v>27</v>
      </c>
      <c r="I286" s="4" t="s">
        <v>27</v>
      </c>
      <c r="J286" s="4" t="s">
        <v>27</v>
      </c>
      <c r="K286" s="5">
        <f t="shared" si="10"/>
        <v>0</v>
      </c>
      <c r="L286" s="6">
        <f t="shared" si="11"/>
        <v>29</v>
      </c>
    </row>
    <row r="287" spans="1:12">
      <c r="A287" s="1">
        <v>77</v>
      </c>
      <c r="B287" s="1">
        <v>22006</v>
      </c>
      <c r="C287" s="2">
        <v>11176</v>
      </c>
      <c r="D287" s="3">
        <v>6</v>
      </c>
      <c r="E287" s="4" t="s">
        <v>27</v>
      </c>
      <c r="F287" s="4" t="s">
        <v>28</v>
      </c>
      <c r="G287" s="4" t="s">
        <v>27</v>
      </c>
      <c r="H287" s="4" t="s">
        <v>27</v>
      </c>
      <c r="I287" s="4" t="s">
        <v>27</v>
      </c>
      <c r="J287" s="4" t="s">
        <v>27</v>
      </c>
      <c r="K287" s="5">
        <f t="shared" si="10"/>
        <v>0</v>
      </c>
      <c r="L287" s="6">
        <f t="shared" si="11"/>
        <v>6</v>
      </c>
    </row>
    <row r="288" spans="1:12">
      <c r="A288" s="1">
        <v>77</v>
      </c>
      <c r="B288" s="1">
        <v>22004</v>
      </c>
      <c r="C288" s="2">
        <v>11185</v>
      </c>
      <c r="D288" s="3">
        <v>5</v>
      </c>
      <c r="E288" s="4" t="s">
        <v>27</v>
      </c>
      <c r="F288" s="4" t="s">
        <v>31</v>
      </c>
      <c r="G288" s="4" t="s">
        <v>27</v>
      </c>
      <c r="H288" s="4" t="s">
        <v>27</v>
      </c>
      <c r="I288" s="4" t="s">
        <v>27</v>
      </c>
      <c r="J288" s="4" t="s">
        <v>27</v>
      </c>
      <c r="K288" s="5">
        <f t="shared" si="10"/>
        <v>0</v>
      </c>
      <c r="L288" s="6">
        <f t="shared" si="11"/>
        <v>5</v>
      </c>
    </row>
    <row r="289" spans="1:26">
      <c r="A289" s="1">
        <v>77</v>
      </c>
      <c r="B289" s="1">
        <v>22005</v>
      </c>
      <c r="C289" s="2">
        <v>11186</v>
      </c>
      <c r="D289" s="3">
        <v>18.5</v>
      </c>
      <c r="E289" s="4" t="s">
        <v>27</v>
      </c>
      <c r="F289" s="4" t="s">
        <v>33</v>
      </c>
      <c r="G289" s="4" t="s">
        <v>27</v>
      </c>
      <c r="H289" s="4" t="s">
        <v>27</v>
      </c>
      <c r="I289" s="4" t="s">
        <v>27</v>
      </c>
      <c r="J289" s="4" t="s">
        <v>27</v>
      </c>
      <c r="K289" s="5">
        <f t="shared" si="10"/>
        <v>0</v>
      </c>
      <c r="L289" s="6">
        <f t="shared" si="11"/>
        <v>18.5</v>
      </c>
    </row>
    <row r="290" spans="1:26">
      <c r="A290" s="1">
        <v>77</v>
      </c>
      <c r="B290" s="1">
        <v>30167</v>
      </c>
      <c r="C290" s="2">
        <v>11190</v>
      </c>
      <c r="D290" s="3">
        <v>2.5</v>
      </c>
      <c r="E290" s="4" t="s">
        <v>27</v>
      </c>
      <c r="F290" s="4" t="s">
        <v>27</v>
      </c>
      <c r="G290" s="4" t="s">
        <v>27</v>
      </c>
      <c r="H290" s="4" t="s">
        <v>27</v>
      </c>
      <c r="I290" s="4" t="s">
        <v>27</v>
      </c>
      <c r="J290" s="4" t="s">
        <v>27</v>
      </c>
      <c r="K290" s="5">
        <f t="shared" si="10"/>
        <v>0</v>
      </c>
      <c r="L290" s="6">
        <f t="shared" si="11"/>
        <v>2.5</v>
      </c>
    </row>
    <row r="291" spans="1:26">
      <c r="A291" s="1">
        <v>77</v>
      </c>
      <c r="B291" s="1">
        <v>30174</v>
      </c>
      <c r="C291" s="2">
        <v>11209</v>
      </c>
      <c r="D291" s="3">
        <v>2</v>
      </c>
      <c r="E291" s="4" t="s">
        <v>27</v>
      </c>
      <c r="F291" s="4" t="s">
        <v>31</v>
      </c>
      <c r="G291" s="4" t="s">
        <v>27</v>
      </c>
      <c r="H291" s="4" t="s">
        <v>27</v>
      </c>
      <c r="I291" s="4" t="s">
        <v>27</v>
      </c>
      <c r="J291" s="4" t="s">
        <v>27</v>
      </c>
      <c r="K291" s="5">
        <f t="shared" si="10"/>
        <v>0</v>
      </c>
      <c r="L291" s="6">
        <f t="shared" si="11"/>
        <v>2</v>
      </c>
    </row>
    <row r="292" spans="1:26">
      <c r="A292" s="1">
        <v>77</v>
      </c>
      <c r="B292" s="1">
        <v>22014</v>
      </c>
      <c r="C292" s="2">
        <v>11220</v>
      </c>
      <c r="D292" s="3">
        <v>13.5</v>
      </c>
      <c r="E292" s="4" t="s">
        <v>27</v>
      </c>
      <c r="F292" s="4" t="s">
        <v>28</v>
      </c>
      <c r="G292" s="4" t="s">
        <v>27</v>
      </c>
      <c r="H292" s="4" t="s">
        <v>27</v>
      </c>
      <c r="I292" s="4" t="s">
        <v>27</v>
      </c>
      <c r="J292" s="4" t="s">
        <v>27</v>
      </c>
      <c r="K292" s="5">
        <f t="shared" si="10"/>
        <v>0</v>
      </c>
      <c r="L292" s="6">
        <f t="shared" si="11"/>
        <v>13.5</v>
      </c>
    </row>
    <row r="293" spans="1:26">
      <c r="A293" s="1">
        <v>77</v>
      </c>
      <c r="B293" s="1">
        <v>22015</v>
      </c>
      <c r="C293" s="2">
        <v>11226</v>
      </c>
      <c r="D293" s="3">
        <v>3.5</v>
      </c>
      <c r="E293" s="4" t="s">
        <v>27</v>
      </c>
      <c r="F293" s="4" t="s">
        <v>27</v>
      </c>
      <c r="G293" s="4" t="s">
        <v>27</v>
      </c>
      <c r="H293" s="4" t="s">
        <v>27</v>
      </c>
      <c r="I293" s="4" t="s">
        <v>27</v>
      </c>
      <c r="J293" s="4" t="s">
        <v>27</v>
      </c>
      <c r="K293" s="5">
        <f t="shared" si="10"/>
        <v>0</v>
      </c>
      <c r="L293" s="6">
        <f t="shared" si="11"/>
        <v>3.5</v>
      </c>
    </row>
    <row r="294" spans="1:26">
      <c r="A294" s="1">
        <v>77</v>
      </c>
      <c r="B294" s="1">
        <v>22009</v>
      </c>
      <c r="C294" s="2">
        <v>11229</v>
      </c>
      <c r="D294" s="3">
        <v>30.5</v>
      </c>
      <c r="E294" s="4" t="s">
        <v>27</v>
      </c>
      <c r="F294" s="4" t="s">
        <v>33</v>
      </c>
      <c r="G294" s="4" t="s">
        <v>27</v>
      </c>
      <c r="H294" s="4" t="s">
        <v>27</v>
      </c>
      <c r="I294" s="4" t="s">
        <v>27</v>
      </c>
      <c r="J294" s="4" t="s">
        <v>27</v>
      </c>
      <c r="K294" s="5">
        <f t="shared" si="10"/>
        <v>0</v>
      </c>
      <c r="L294" s="6">
        <f t="shared" si="11"/>
        <v>30.5</v>
      </c>
    </row>
    <row r="295" spans="1:26">
      <c r="A295" s="1">
        <v>77</v>
      </c>
      <c r="B295" s="1">
        <v>22017</v>
      </c>
      <c r="C295" s="2">
        <v>11234</v>
      </c>
      <c r="D295" s="3">
        <v>27.5</v>
      </c>
      <c r="E295" s="4" t="s">
        <v>27</v>
      </c>
      <c r="F295" s="4" t="s">
        <v>30</v>
      </c>
      <c r="G295" s="4" t="s">
        <v>27</v>
      </c>
      <c r="H295" s="4" t="s">
        <v>27</v>
      </c>
      <c r="I295" s="4" t="s">
        <v>27</v>
      </c>
      <c r="J295" s="4" t="s">
        <v>27</v>
      </c>
      <c r="K295" s="5">
        <f t="shared" si="10"/>
        <v>0</v>
      </c>
      <c r="L295" s="6">
        <f t="shared" si="11"/>
        <v>27.5</v>
      </c>
    </row>
    <row r="296" spans="1:26">
      <c r="A296" s="1">
        <v>77</v>
      </c>
      <c r="B296" s="1">
        <v>22018</v>
      </c>
      <c r="C296" s="2">
        <v>11253</v>
      </c>
      <c r="D296" s="3">
        <v>30</v>
      </c>
      <c r="E296" s="4" t="s">
        <v>27</v>
      </c>
      <c r="F296" s="4" t="s">
        <v>28</v>
      </c>
      <c r="G296" s="4" t="s">
        <v>27</v>
      </c>
      <c r="H296" s="4" t="s">
        <v>27</v>
      </c>
      <c r="I296" s="4" t="s">
        <v>27</v>
      </c>
      <c r="J296" s="4" t="s">
        <v>27</v>
      </c>
      <c r="K296" s="5">
        <f t="shared" si="10"/>
        <v>0</v>
      </c>
      <c r="L296" s="6">
        <f t="shared" si="11"/>
        <v>30</v>
      </c>
    </row>
    <row r="297" spans="1:26">
      <c r="A297" s="1">
        <v>77</v>
      </c>
      <c r="B297" s="1">
        <v>30154</v>
      </c>
      <c r="C297" s="2">
        <v>11281</v>
      </c>
      <c r="D297" s="3">
        <v>36</v>
      </c>
      <c r="E297" s="4" t="s">
        <v>27</v>
      </c>
      <c r="F297" s="4" t="s">
        <v>31</v>
      </c>
      <c r="G297" s="4" t="s">
        <v>27</v>
      </c>
      <c r="H297" s="4" t="s">
        <v>27</v>
      </c>
      <c r="I297" s="4" t="s">
        <v>27</v>
      </c>
      <c r="J297" s="4" t="s">
        <v>27</v>
      </c>
      <c r="K297" s="5">
        <f t="shared" si="10"/>
        <v>0</v>
      </c>
      <c r="L297" s="6">
        <f t="shared" si="11"/>
        <v>36</v>
      </c>
    </row>
    <row r="298" spans="1:26">
      <c r="A298" s="1">
        <v>77</v>
      </c>
      <c r="B298" s="1">
        <v>22036</v>
      </c>
      <c r="C298" s="2">
        <v>11284</v>
      </c>
      <c r="D298" s="3">
        <v>4</v>
      </c>
      <c r="E298" s="4" t="s">
        <v>27</v>
      </c>
      <c r="F298" s="4" t="s">
        <v>33</v>
      </c>
      <c r="G298" s="4" t="s">
        <v>27</v>
      </c>
      <c r="H298" s="4" t="s">
        <v>27</v>
      </c>
      <c r="I298" s="4" t="s">
        <v>27</v>
      </c>
      <c r="J298" s="4" t="s">
        <v>27</v>
      </c>
      <c r="K298" s="5">
        <f t="shared" si="10"/>
        <v>0</v>
      </c>
      <c r="L298" s="6">
        <f t="shared" si="11"/>
        <v>4</v>
      </c>
    </row>
    <row r="299" spans="1:26">
      <c r="A299" s="1">
        <v>77</v>
      </c>
      <c r="B299" s="1">
        <v>22050</v>
      </c>
      <c r="C299" s="2">
        <v>11309</v>
      </c>
      <c r="D299" s="3">
        <v>7</v>
      </c>
      <c r="E299" s="4" t="s">
        <v>27</v>
      </c>
      <c r="F299" s="4" t="s">
        <v>31</v>
      </c>
      <c r="G299" s="4" t="s">
        <v>27</v>
      </c>
      <c r="H299" s="4" t="s">
        <v>27</v>
      </c>
      <c r="I299" s="4" t="s">
        <v>27</v>
      </c>
      <c r="J299" s="4" t="s">
        <v>27</v>
      </c>
      <c r="K299" s="5">
        <f t="shared" si="10"/>
        <v>0</v>
      </c>
      <c r="L299" s="6">
        <f t="shared" si="11"/>
        <v>7</v>
      </c>
    </row>
    <row r="300" spans="1:26">
      <c r="A300" s="1">
        <v>77</v>
      </c>
      <c r="B300" s="1">
        <v>22049</v>
      </c>
      <c r="C300" s="2">
        <v>11311</v>
      </c>
      <c r="D300" s="3">
        <v>6.5</v>
      </c>
      <c r="E300" s="4" t="s">
        <v>27</v>
      </c>
      <c r="F300" s="4" t="s">
        <v>31</v>
      </c>
      <c r="G300" s="4" t="s">
        <v>27</v>
      </c>
      <c r="H300" s="4" t="s">
        <v>27</v>
      </c>
      <c r="I300" s="4" t="s">
        <v>27</v>
      </c>
      <c r="J300" s="4" t="s">
        <v>27</v>
      </c>
      <c r="K300" s="5">
        <f t="shared" si="10"/>
        <v>35</v>
      </c>
      <c r="L300" s="6">
        <f t="shared" si="11"/>
        <v>41.5</v>
      </c>
      <c r="M300" s="8">
        <v>1</v>
      </c>
      <c r="O300" s="8">
        <v>1</v>
      </c>
      <c r="P300" s="8">
        <v>32</v>
      </c>
      <c r="Y300" s="8">
        <v>1</v>
      </c>
      <c r="Z300" s="8">
        <v>1</v>
      </c>
    </row>
    <row r="301" spans="1:26">
      <c r="A301" s="1">
        <v>77</v>
      </c>
      <c r="B301" s="1">
        <v>22025</v>
      </c>
      <c r="C301" s="2">
        <v>11313</v>
      </c>
      <c r="D301" s="3">
        <v>33</v>
      </c>
      <c r="E301" s="4" t="s">
        <v>27</v>
      </c>
      <c r="F301" s="4" t="s">
        <v>31</v>
      </c>
      <c r="G301" s="4" t="s">
        <v>27</v>
      </c>
      <c r="H301" s="4" t="s">
        <v>27</v>
      </c>
      <c r="I301" s="4" t="s">
        <v>27</v>
      </c>
      <c r="J301" s="4" t="s">
        <v>27</v>
      </c>
      <c r="K301" s="5">
        <f t="shared" si="10"/>
        <v>0</v>
      </c>
      <c r="L301" s="6">
        <f t="shared" si="11"/>
        <v>33</v>
      </c>
    </row>
    <row r="302" spans="1:26">
      <c r="A302" s="1">
        <v>77</v>
      </c>
      <c r="B302" s="1">
        <v>22046</v>
      </c>
      <c r="C302" s="2">
        <v>11316</v>
      </c>
      <c r="D302" s="3">
        <v>5</v>
      </c>
      <c r="E302" s="4" t="s">
        <v>27</v>
      </c>
      <c r="F302" s="4" t="s">
        <v>33</v>
      </c>
      <c r="G302" s="4" t="s">
        <v>27</v>
      </c>
      <c r="H302" s="4" t="s">
        <v>27</v>
      </c>
      <c r="I302" s="4" t="s">
        <v>27</v>
      </c>
      <c r="J302" s="4" t="s">
        <v>27</v>
      </c>
      <c r="K302" s="5">
        <f t="shared" si="10"/>
        <v>0</v>
      </c>
      <c r="L302" s="6">
        <f t="shared" si="11"/>
        <v>5</v>
      </c>
    </row>
    <row r="303" spans="1:26">
      <c r="A303" s="1">
        <v>77</v>
      </c>
      <c r="B303" s="1">
        <v>22047</v>
      </c>
      <c r="C303" s="2">
        <v>11321</v>
      </c>
      <c r="D303" s="3">
        <v>3</v>
      </c>
      <c r="E303" s="4" t="s">
        <v>27</v>
      </c>
      <c r="F303" s="4" t="s">
        <v>33</v>
      </c>
      <c r="G303" s="4" t="s">
        <v>27</v>
      </c>
      <c r="H303" s="4" t="s">
        <v>27</v>
      </c>
      <c r="I303" s="4" t="s">
        <v>27</v>
      </c>
      <c r="J303" s="4" t="s">
        <v>27</v>
      </c>
      <c r="K303" s="5">
        <f t="shared" si="10"/>
        <v>0</v>
      </c>
      <c r="L303" s="6">
        <f t="shared" si="11"/>
        <v>3</v>
      </c>
    </row>
    <row r="304" spans="1:26">
      <c r="A304" s="1">
        <v>77</v>
      </c>
      <c r="B304" s="1">
        <v>22053</v>
      </c>
      <c r="C304" s="2">
        <v>11328</v>
      </c>
      <c r="D304" s="3">
        <v>4.5</v>
      </c>
      <c r="E304" s="4" t="s">
        <v>27</v>
      </c>
      <c r="F304" s="4" t="s">
        <v>27</v>
      </c>
      <c r="G304" s="4" t="s">
        <v>27</v>
      </c>
      <c r="H304" s="4" t="s">
        <v>27</v>
      </c>
      <c r="I304" s="4" t="s">
        <v>27</v>
      </c>
      <c r="J304" s="4" t="s">
        <v>27</v>
      </c>
      <c r="K304" s="5">
        <f t="shared" si="10"/>
        <v>0</v>
      </c>
      <c r="L304" s="6">
        <f t="shared" si="11"/>
        <v>4.5</v>
      </c>
    </row>
    <row r="305" spans="1:12">
      <c r="A305" s="1">
        <v>77</v>
      </c>
      <c r="B305" s="1">
        <v>22057</v>
      </c>
      <c r="C305" s="2">
        <v>11330</v>
      </c>
      <c r="D305" s="3">
        <v>9</v>
      </c>
      <c r="E305" s="4" t="s">
        <v>27</v>
      </c>
      <c r="F305" s="4" t="s">
        <v>33</v>
      </c>
      <c r="G305" s="4" t="s">
        <v>27</v>
      </c>
      <c r="H305" s="4" t="s">
        <v>27</v>
      </c>
      <c r="I305" s="4" t="s">
        <v>27</v>
      </c>
      <c r="J305" s="4" t="s">
        <v>27</v>
      </c>
      <c r="K305" s="5">
        <f t="shared" si="10"/>
        <v>0</v>
      </c>
      <c r="L305" s="6">
        <f t="shared" si="11"/>
        <v>9</v>
      </c>
    </row>
    <row r="306" spans="1:12">
      <c r="A306" s="1">
        <v>77</v>
      </c>
      <c r="B306" s="1">
        <v>22007</v>
      </c>
      <c r="C306" s="2">
        <v>11335</v>
      </c>
      <c r="D306" s="3">
        <v>9</v>
      </c>
      <c r="E306" s="4" t="s">
        <v>27</v>
      </c>
      <c r="F306" s="4" t="s">
        <v>33</v>
      </c>
      <c r="G306" s="4" t="s">
        <v>27</v>
      </c>
      <c r="H306" s="4" t="s">
        <v>27</v>
      </c>
      <c r="I306" s="4" t="s">
        <v>27</v>
      </c>
      <c r="J306" s="4" t="s">
        <v>27</v>
      </c>
      <c r="K306" s="5">
        <f t="shared" si="10"/>
        <v>0</v>
      </c>
      <c r="L306" s="6">
        <f t="shared" si="11"/>
        <v>9</v>
      </c>
    </row>
    <row r="307" spans="1:12">
      <c r="A307" s="1">
        <v>77</v>
      </c>
      <c r="B307" s="1">
        <v>22027</v>
      </c>
      <c r="C307" s="2">
        <v>11361</v>
      </c>
      <c r="D307" s="3">
        <v>82.5</v>
      </c>
      <c r="E307" s="4" t="s">
        <v>27</v>
      </c>
      <c r="F307" s="4" t="s">
        <v>29</v>
      </c>
      <c r="G307" s="4" t="s">
        <v>27</v>
      </c>
      <c r="H307" s="4" t="s">
        <v>27</v>
      </c>
      <c r="I307" s="4" t="s">
        <v>27</v>
      </c>
      <c r="J307" s="4" t="s">
        <v>27</v>
      </c>
      <c r="K307" s="5">
        <f t="shared" si="10"/>
        <v>0</v>
      </c>
      <c r="L307" s="6">
        <f t="shared" si="11"/>
        <v>82.5</v>
      </c>
    </row>
    <row r="308" spans="1:12">
      <c r="A308" s="1">
        <v>77</v>
      </c>
      <c r="B308" s="1">
        <v>22055</v>
      </c>
      <c r="C308" s="2">
        <v>11362</v>
      </c>
      <c r="D308" s="3">
        <v>5</v>
      </c>
      <c r="E308" s="4" t="s">
        <v>27</v>
      </c>
      <c r="F308" s="4" t="s">
        <v>28</v>
      </c>
      <c r="G308" s="4" t="s">
        <v>27</v>
      </c>
      <c r="H308" s="4" t="s">
        <v>27</v>
      </c>
      <c r="I308" s="4" t="s">
        <v>27</v>
      </c>
      <c r="J308" s="4" t="s">
        <v>27</v>
      </c>
      <c r="K308" s="5">
        <f t="shared" si="10"/>
        <v>0</v>
      </c>
      <c r="L308" s="6">
        <f t="shared" si="11"/>
        <v>5</v>
      </c>
    </row>
    <row r="309" spans="1:12">
      <c r="A309" s="1">
        <v>77</v>
      </c>
      <c r="B309" s="1">
        <v>22059</v>
      </c>
      <c r="C309" s="2">
        <v>11363</v>
      </c>
      <c r="D309" s="3">
        <v>8</v>
      </c>
      <c r="E309" s="4" t="s">
        <v>27</v>
      </c>
      <c r="F309" s="4" t="s">
        <v>33</v>
      </c>
      <c r="G309" s="4" t="s">
        <v>27</v>
      </c>
      <c r="H309" s="4" t="s">
        <v>27</v>
      </c>
      <c r="I309" s="4" t="s">
        <v>27</v>
      </c>
      <c r="J309" s="4" t="s">
        <v>27</v>
      </c>
      <c r="K309" s="5">
        <f t="shared" si="10"/>
        <v>0</v>
      </c>
      <c r="L309" s="6">
        <f t="shared" si="11"/>
        <v>8</v>
      </c>
    </row>
    <row r="310" spans="1:12">
      <c r="A310" s="1">
        <v>77</v>
      </c>
      <c r="B310" s="1">
        <v>22058</v>
      </c>
      <c r="C310" s="2">
        <v>11384</v>
      </c>
      <c r="D310" s="3">
        <v>21</v>
      </c>
      <c r="E310" s="4" t="s">
        <v>27</v>
      </c>
      <c r="F310" s="4" t="s">
        <v>27</v>
      </c>
      <c r="G310" s="4" t="s">
        <v>27</v>
      </c>
      <c r="H310" s="4" t="s">
        <v>27</v>
      </c>
      <c r="I310" s="4" t="s">
        <v>27</v>
      </c>
      <c r="J310" s="4" t="s">
        <v>27</v>
      </c>
      <c r="K310" s="5">
        <f t="shared" si="10"/>
        <v>0</v>
      </c>
      <c r="L310" s="6">
        <f t="shared" si="11"/>
        <v>21</v>
      </c>
    </row>
    <row r="311" spans="1:12">
      <c r="A311" s="1">
        <v>77</v>
      </c>
      <c r="B311" s="1">
        <v>22064</v>
      </c>
      <c r="C311" s="2">
        <v>11385</v>
      </c>
      <c r="D311" s="3">
        <v>8</v>
      </c>
      <c r="E311" s="4" t="s">
        <v>27</v>
      </c>
      <c r="F311" s="4" t="s">
        <v>28</v>
      </c>
      <c r="G311" s="4" t="s">
        <v>27</v>
      </c>
      <c r="H311" s="4" t="s">
        <v>27</v>
      </c>
      <c r="I311" s="4" t="s">
        <v>27</v>
      </c>
      <c r="J311" s="4" t="s">
        <v>27</v>
      </c>
      <c r="K311" s="5">
        <f t="shared" si="10"/>
        <v>0</v>
      </c>
      <c r="L311" s="6">
        <f t="shared" si="11"/>
        <v>8</v>
      </c>
    </row>
    <row r="312" spans="1:12">
      <c r="A312" s="1">
        <v>77</v>
      </c>
      <c r="B312" s="1">
        <v>22061</v>
      </c>
      <c r="C312" s="2">
        <v>11386</v>
      </c>
      <c r="D312" s="3">
        <v>0.3</v>
      </c>
      <c r="E312" s="4" t="s">
        <v>27</v>
      </c>
      <c r="F312" s="4" t="s">
        <v>27</v>
      </c>
      <c r="G312" s="4" t="s">
        <v>27</v>
      </c>
      <c r="H312" s="4" t="s">
        <v>27</v>
      </c>
      <c r="I312" s="4" t="s">
        <v>27</v>
      </c>
      <c r="J312" s="4" t="s">
        <v>27</v>
      </c>
      <c r="K312" s="5">
        <f t="shared" si="10"/>
        <v>0</v>
      </c>
      <c r="L312" s="6">
        <f t="shared" si="11"/>
        <v>0.3</v>
      </c>
    </row>
    <row r="313" spans="1:12">
      <c r="A313" s="1">
        <v>77</v>
      </c>
      <c r="B313" s="1">
        <v>22062</v>
      </c>
      <c r="C313" s="2">
        <v>11395</v>
      </c>
      <c r="D313" s="3">
        <v>9.5</v>
      </c>
      <c r="E313" s="4" t="s">
        <v>27</v>
      </c>
      <c r="F313" s="4" t="s">
        <v>33</v>
      </c>
      <c r="G313" s="4" t="s">
        <v>27</v>
      </c>
      <c r="H313" s="4" t="s">
        <v>27</v>
      </c>
      <c r="I313" s="4" t="s">
        <v>27</v>
      </c>
      <c r="J313" s="4" t="s">
        <v>27</v>
      </c>
      <c r="K313" s="5">
        <f t="shared" si="10"/>
        <v>0</v>
      </c>
      <c r="L313" s="6">
        <f t="shared" si="11"/>
        <v>9.5</v>
      </c>
    </row>
    <row r="314" spans="1:12">
      <c r="A314" s="1">
        <v>77</v>
      </c>
      <c r="B314" s="1">
        <v>22077</v>
      </c>
      <c r="C314" s="2">
        <v>11396</v>
      </c>
      <c r="D314" s="3">
        <v>5</v>
      </c>
      <c r="E314" s="4" t="s">
        <v>27</v>
      </c>
      <c r="F314" s="4" t="s">
        <v>27</v>
      </c>
      <c r="G314" s="4" t="s">
        <v>27</v>
      </c>
      <c r="H314" s="4" t="s">
        <v>27</v>
      </c>
      <c r="I314" s="4" t="s">
        <v>27</v>
      </c>
      <c r="J314" s="4" t="s">
        <v>27</v>
      </c>
      <c r="K314" s="5">
        <f t="shared" si="10"/>
        <v>0</v>
      </c>
      <c r="L314" s="6">
        <f t="shared" si="11"/>
        <v>5</v>
      </c>
    </row>
    <row r="315" spans="1:12">
      <c r="A315" s="1">
        <v>77</v>
      </c>
      <c r="B315" s="1">
        <v>22052</v>
      </c>
      <c r="C315" s="2">
        <v>11402</v>
      </c>
      <c r="D315" s="3">
        <v>18.5</v>
      </c>
      <c r="E315" s="4" t="s">
        <v>27</v>
      </c>
      <c r="F315" s="4" t="s">
        <v>33</v>
      </c>
      <c r="G315" s="4" t="s">
        <v>29</v>
      </c>
      <c r="H315" s="4" t="s">
        <v>27</v>
      </c>
      <c r="I315" s="4" t="s">
        <v>27</v>
      </c>
      <c r="J315" s="4" t="s">
        <v>27</v>
      </c>
      <c r="K315" s="5">
        <f t="shared" si="10"/>
        <v>0</v>
      </c>
      <c r="L315" s="6">
        <f t="shared" si="11"/>
        <v>18.5</v>
      </c>
    </row>
    <row r="316" spans="1:12">
      <c r="A316" s="1">
        <v>77</v>
      </c>
      <c r="B316" s="1">
        <v>22075</v>
      </c>
      <c r="C316" s="2">
        <v>11405</v>
      </c>
      <c r="D316" s="3">
        <v>16</v>
      </c>
      <c r="E316" s="4" t="s">
        <v>27</v>
      </c>
      <c r="F316" s="4" t="s">
        <v>33</v>
      </c>
      <c r="G316" s="4" t="s">
        <v>27</v>
      </c>
      <c r="H316" s="4" t="s">
        <v>27</v>
      </c>
      <c r="I316" s="4" t="s">
        <v>27</v>
      </c>
      <c r="J316" s="4" t="s">
        <v>27</v>
      </c>
      <c r="K316" s="5">
        <f t="shared" si="10"/>
        <v>0</v>
      </c>
      <c r="L316" s="6">
        <f t="shared" si="11"/>
        <v>16</v>
      </c>
    </row>
    <row r="317" spans="1:12">
      <c r="A317" s="1">
        <v>77</v>
      </c>
      <c r="B317" s="1">
        <v>22073</v>
      </c>
      <c r="C317" s="2">
        <v>11410</v>
      </c>
      <c r="D317" s="3">
        <v>25</v>
      </c>
      <c r="E317" s="4" t="s">
        <v>27</v>
      </c>
      <c r="F317" s="4" t="s">
        <v>33</v>
      </c>
      <c r="G317" s="4" t="s">
        <v>27</v>
      </c>
      <c r="H317" s="4" t="s">
        <v>27</v>
      </c>
      <c r="I317" s="4" t="s">
        <v>27</v>
      </c>
      <c r="J317" s="4" t="s">
        <v>27</v>
      </c>
      <c r="K317" s="5">
        <f t="shared" si="10"/>
        <v>0</v>
      </c>
      <c r="L317" s="6">
        <f t="shared" si="11"/>
        <v>25</v>
      </c>
    </row>
    <row r="318" spans="1:12">
      <c r="A318" s="1">
        <v>77</v>
      </c>
      <c r="B318" s="1">
        <v>22079</v>
      </c>
      <c r="C318" s="2">
        <v>11412</v>
      </c>
      <c r="D318" s="3">
        <v>20.5</v>
      </c>
      <c r="E318" s="4" t="s">
        <v>27</v>
      </c>
      <c r="F318" s="4" t="s">
        <v>33</v>
      </c>
      <c r="G318" s="4" t="s">
        <v>27</v>
      </c>
      <c r="H318" s="4" t="s">
        <v>27</v>
      </c>
      <c r="I318" s="4" t="s">
        <v>27</v>
      </c>
      <c r="J318" s="4" t="s">
        <v>27</v>
      </c>
      <c r="K318" s="5">
        <f t="shared" si="10"/>
        <v>0</v>
      </c>
      <c r="L318" s="6">
        <f t="shared" si="11"/>
        <v>20.5</v>
      </c>
    </row>
    <row r="319" spans="1:12">
      <c r="A319" s="1">
        <v>77</v>
      </c>
      <c r="B319" s="1">
        <v>22081</v>
      </c>
      <c r="C319" s="2">
        <v>11414</v>
      </c>
      <c r="D319" s="3">
        <v>20</v>
      </c>
      <c r="E319" s="4" t="s">
        <v>27</v>
      </c>
      <c r="F319" s="4" t="s">
        <v>33</v>
      </c>
      <c r="G319" s="4" t="s">
        <v>27</v>
      </c>
      <c r="H319" s="4" t="s">
        <v>27</v>
      </c>
      <c r="I319" s="4" t="s">
        <v>27</v>
      </c>
      <c r="J319" s="4" t="s">
        <v>27</v>
      </c>
      <c r="K319" s="5">
        <f t="shared" si="10"/>
        <v>0</v>
      </c>
      <c r="L319" s="6">
        <f t="shared" si="11"/>
        <v>20</v>
      </c>
    </row>
    <row r="320" spans="1:12">
      <c r="A320" s="1">
        <v>77</v>
      </c>
      <c r="B320" s="1">
        <v>22082</v>
      </c>
      <c r="C320" s="2">
        <v>11415</v>
      </c>
      <c r="D320" s="3">
        <v>13.5</v>
      </c>
      <c r="E320" s="4" t="s">
        <v>27</v>
      </c>
      <c r="F320" s="4" t="s">
        <v>31</v>
      </c>
      <c r="G320" s="4" t="s">
        <v>27</v>
      </c>
      <c r="H320" s="4" t="s">
        <v>27</v>
      </c>
      <c r="I320" s="4" t="s">
        <v>27</v>
      </c>
      <c r="J320" s="4" t="s">
        <v>27</v>
      </c>
      <c r="K320" s="5">
        <f t="shared" si="10"/>
        <v>0</v>
      </c>
      <c r="L320" s="6">
        <f t="shared" si="11"/>
        <v>13.5</v>
      </c>
    </row>
    <row r="321" spans="1:26">
      <c r="A321" s="1">
        <v>77</v>
      </c>
      <c r="B321" s="1">
        <v>22084</v>
      </c>
      <c r="C321" s="2">
        <v>11416</v>
      </c>
      <c r="D321" s="3">
        <v>25</v>
      </c>
      <c r="E321" s="4" t="s">
        <v>27</v>
      </c>
      <c r="F321" s="4" t="s">
        <v>30</v>
      </c>
      <c r="G321" s="4" t="s">
        <v>27</v>
      </c>
      <c r="H321" s="4" t="s">
        <v>27</v>
      </c>
      <c r="I321" s="4" t="s">
        <v>27</v>
      </c>
      <c r="J321" s="4" t="s">
        <v>27</v>
      </c>
      <c r="K321" s="5">
        <f t="shared" si="10"/>
        <v>0</v>
      </c>
      <c r="L321" s="6">
        <f t="shared" si="11"/>
        <v>25</v>
      </c>
    </row>
    <row r="322" spans="1:26">
      <c r="A322" s="1">
        <v>77</v>
      </c>
      <c r="B322" s="1">
        <v>22092</v>
      </c>
      <c r="C322" s="2">
        <v>11429</v>
      </c>
      <c r="D322" s="3">
        <v>5</v>
      </c>
      <c r="E322" s="4" t="s">
        <v>27</v>
      </c>
      <c r="F322" s="4" t="s">
        <v>33</v>
      </c>
      <c r="G322" s="4" t="s">
        <v>27</v>
      </c>
      <c r="H322" s="4" t="s">
        <v>27</v>
      </c>
      <c r="I322" s="4" t="s">
        <v>27</v>
      </c>
      <c r="J322" s="4" t="s">
        <v>27</v>
      </c>
      <c r="K322" s="5">
        <f t="shared" si="10"/>
        <v>90</v>
      </c>
      <c r="L322" s="6">
        <f t="shared" si="11"/>
        <v>95</v>
      </c>
      <c r="M322" s="8">
        <v>3</v>
      </c>
      <c r="P322" s="8">
        <v>80</v>
      </c>
      <c r="Z322" s="8">
        <v>10</v>
      </c>
    </row>
    <row r="323" spans="1:26">
      <c r="A323" s="1">
        <v>77</v>
      </c>
      <c r="B323" s="1">
        <v>22099</v>
      </c>
      <c r="C323" s="2">
        <v>11440</v>
      </c>
      <c r="D323" s="3">
        <v>10</v>
      </c>
      <c r="E323" s="4" t="s">
        <v>27</v>
      </c>
      <c r="F323" s="4" t="s">
        <v>33</v>
      </c>
      <c r="G323" s="4" t="s">
        <v>27</v>
      </c>
      <c r="H323" s="4" t="s">
        <v>27</v>
      </c>
      <c r="I323" s="4" t="s">
        <v>27</v>
      </c>
      <c r="J323" s="4" t="s">
        <v>27</v>
      </c>
      <c r="K323" s="5">
        <f t="shared" si="10"/>
        <v>0</v>
      </c>
      <c r="L323" s="6">
        <f t="shared" ref="L323:L327" si="12">K323+D323</f>
        <v>10</v>
      </c>
    </row>
    <row r="324" spans="1:26">
      <c r="A324" s="1">
        <v>77</v>
      </c>
      <c r="B324" s="1">
        <v>30195</v>
      </c>
      <c r="C324" s="2">
        <v>11441</v>
      </c>
      <c r="D324" s="3">
        <v>6</v>
      </c>
      <c r="E324" s="4" t="s">
        <v>27</v>
      </c>
      <c r="F324" s="4" t="s">
        <v>28</v>
      </c>
      <c r="G324" s="4" t="s">
        <v>27</v>
      </c>
      <c r="H324" s="4" t="s">
        <v>27</v>
      </c>
      <c r="I324" s="4" t="s">
        <v>27</v>
      </c>
      <c r="J324" s="4" t="s">
        <v>27</v>
      </c>
      <c r="K324" s="5">
        <f t="shared" si="10"/>
        <v>0</v>
      </c>
      <c r="L324" s="6">
        <f t="shared" si="12"/>
        <v>6</v>
      </c>
    </row>
    <row r="325" spans="1:26">
      <c r="A325" s="1">
        <v>77</v>
      </c>
      <c r="B325" s="1">
        <v>22088</v>
      </c>
      <c r="C325" s="2">
        <v>11450</v>
      </c>
      <c r="D325" s="3">
        <v>11</v>
      </c>
      <c r="E325" s="4" t="s">
        <v>27</v>
      </c>
      <c r="F325" s="4" t="s">
        <v>33</v>
      </c>
      <c r="G325" s="4" t="s">
        <v>27</v>
      </c>
      <c r="H325" s="4" t="s">
        <v>27</v>
      </c>
      <c r="I325" s="4" t="s">
        <v>27</v>
      </c>
      <c r="J325" s="4" t="s">
        <v>27</v>
      </c>
      <c r="K325" s="5">
        <f t="shared" si="10"/>
        <v>0</v>
      </c>
      <c r="L325" s="6">
        <f t="shared" si="12"/>
        <v>11</v>
      </c>
    </row>
    <row r="326" spans="1:26">
      <c r="A326" s="1">
        <v>77</v>
      </c>
      <c r="B326" s="1">
        <v>22049</v>
      </c>
      <c r="C326" s="2">
        <v>11451</v>
      </c>
      <c r="D326" s="3">
        <v>20.5</v>
      </c>
      <c r="E326" s="4" t="s">
        <v>27</v>
      </c>
      <c r="F326" s="4" t="s">
        <v>33</v>
      </c>
      <c r="G326" s="4" t="s">
        <v>27</v>
      </c>
      <c r="H326" s="4" t="s">
        <v>27</v>
      </c>
      <c r="I326" s="4" t="s">
        <v>27</v>
      </c>
      <c r="J326" s="4" t="s">
        <v>27</v>
      </c>
      <c r="K326" s="5">
        <f t="shared" si="10"/>
        <v>0</v>
      </c>
      <c r="L326" s="6">
        <f t="shared" si="12"/>
        <v>20.5</v>
      </c>
    </row>
    <row r="327" spans="1:26">
      <c r="A327" s="1">
        <v>77</v>
      </c>
      <c r="B327" s="1">
        <v>22085</v>
      </c>
      <c r="C327" s="2">
        <v>11456</v>
      </c>
      <c r="D327" s="3">
        <v>2</v>
      </c>
      <c r="E327" s="4" t="s">
        <v>27</v>
      </c>
      <c r="F327" s="4" t="s">
        <v>31</v>
      </c>
      <c r="G327" s="4" t="s">
        <v>27</v>
      </c>
      <c r="H327" s="4" t="s">
        <v>27</v>
      </c>
      <c r="I327" s="4" t="s">
        <v>27</v>
      </c>
      <c r="J327" s="4" t="s">
        <v>27</v>
      </c>
      <c r="K327" s="5">
        <f t="shared" si="10"/>
        <v>0</v>
      </c>
      <c r="L327" s="6">
        <f t="shared" si="12"/>
        <v>2</v>
      </c>
    </row>
  </sheetData>
  <autoFilter ref="A2:AC327">
    <sortState ref="A3:AC327">
      <sortCondition ref="C2:C327"/>
    </sortState>
  </autoFilter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8"/>
  <sheetViews>
    <sheetView workbookViewId="0">
      <selection activeCell="AB1" sqref="AB1:AB1048576"/>
    </sheetView>
  </sheetViews>
  <sheetFormatPr baseColWidth="10" defaultRowHeight="14" x14ac:dyDescent="0"/>
  <cols>
    <col min="1" max="2" width="5.83203125" style="9" bestFit="1" customWidth="1"/>
    <col min="3" max="3" width="3.5" style="7" hidden="1" customWidth="1"/>
    <col min="4" max="19" width="5.33203125" style="7" customWidth="1"/>
    <col min="20" max="20" width="5.33203125" style="9" customWidth="1"/>
    <col min="21" max="22" width="5.83203125" style="6" customWidth="1"/>
  </cols>
  <sheetData>
    <row r="1" spans="1:23">
      <c r="D1" s="21">
        <f>COUNTA(D$5:D108)</f>
        <v>100</v>
      </c>
      <c r="E1" s="21">
        <f>COUNTA(E$5:E108)</f>
        <v>95</v>
      </c>
      <c r="F1" s="21">
        <f>COUNTA(F$5:F108)</f>
        <v>83</v>
      </c>
      <c r="G1" s="21">
        <f>COUNTA(G$5:G108)</f>
        <v>84</v>
      </c>
      <c r="H1" s="21">
        <f>COUNTA(H$5:H108)</f>
        <v>50</v>
      </c>
      <c r="I1" s="21">
        <f>COUNTA(I$5:I108)</f>
        <v>56</v>
      </c>
      <c r="J1" s="21">
        <f>COUNTA(J$5:J108)</f>
        <v>49</v>
      </c>
      <c r="K1" s="21">
        <f>COUNTA(K$5:K108)</f>
        <v>46</v>
      </c>
      <c r="L1" s="21">
        <f>COUNTA(L$5:L108)</f>
        <v>24</v>
      </c>
      <c r="M1" s="21">
        <f>COUNTA(M$5:M108)</f>
        <v>17</v>
      </c>
      <c r="N1" s="21">
        <f>COUNTA(N$5:N108)</f>
        <v>18</v>
      </c>
      <c r="O1" s="21">
        <f>COUNTA(O$5:O108)</f>
        <v>9</v>
      </c>
      <c r="P1" s="21">
        <f>COUNTA(P$5:P108)</f>
        <v>4</v>
      </c>
      <c r="Q1" s="21">
        <f>COUNTA(Q$5:Q108)</f>
        <v>3</v>
      </c>
      <c r="R1" s="21">
        <f>COUNTA(R$5:R108)</f>
        <v>2</v>
      </c>
      <c r="S1" s="21">
        <f>COUNTA(S$5:S108)</f>
        <v>1</v>
      </c>
      <c r="W1" t="s">
        <v>43</v>
      </c>
    </row>
    <row r="2" spans="1:23">
      <c r="D2" s="21">
        <f t="shared" ref="D2:R2" si="0">SUM(D4:D107)</f>
        <v>5451</v>
      </c>
      <c r="E2" s="21">
        <f t="shared" si="0"/>
        <v>734</v>
      </c>
      <c r="F2" s="21">
        <f t="shared" si="0"/>
        <v>596</v>
      </c>
      <c r="G2" s="21">
        <f t="shared" si="0"/>
        <v>788</v>
      </c>
      <c r="H2" s="21">
        <f t="shared" si="0"/>
        <v>181.5</v>
      </c>
      <c r="I2" s="21">
        <f t="shared" si="0"/>
        <v>247</v>
      </c>
      <c r="J2" s="21">
        <f t="shared" si="0"/>
        <v>153</v>
      </c>
      <c r="K2" s="21">
        <f t="shared" si="0"/>
        <v>135</v>
      </c>
      <c r="L2" s="21">
        <f t="shared" si="0"/>
        <v>56</v>
      </c>
      <c r="M2" s="21">
        <f t="shared" si="0"/>
        <v>25</v>
      </c>
      <c r="N2" s="21">
        <f t="shared" si="0"/>
        <v>47</v>
      </c>
      <c r="O2" s="21">
        <f t="shared" si="0"/>
        <v>24</v>
      </c>
      <c r="P2" s="21">
        <f t="shared" si="0"/>
        <v>3</v>
      </c>
      <c r="Q2" s="21">
        <f t="shared" si="0"/>
        <v>5</v>
      </c>
      <c r="R2" s="21">
        <f t="shared" si="0"/>
        <v>1</v>
      </c>
      <c r="S2" s="21">
        <f>SUM(S$5:S108)</f>
        <v>0</v>
      </c>
      <c r="W2" t="s">
        <v>42</v>
      </c>
    </row>
    <row r="3" spans="1:23">
      <c r="A3" s="20"/>
      <c r="B3" s="20"/>
      <c r="C3" s="21">
        <f t="shared" ref="C3:R3" si="1">AVERAGE(C5:C108)</f>
        <v>2.8947368421052633</v>
      </c>
      <c r="D3" s="19">
        <f t="shared" si="1"/>
        <v>54.51</v>
      </c>
      <c r="E3" s="19">
        <f t="shared" si="1"/>
        <v>8.8842105263157887</v>
      </c>
      <c r="F3" s="19">
        <f t="shared" si="1"/>
        <v>7.1807228915662646</v>
      </c>
      <c r="G3" s="19">
        <f t="shared" si="1"/>
        <v>9.3809523809523814</v>
      </c>
      <c r="H3" s="19">
        <f t="shared" si="1"/>
        <v>3.63</v>
      </c>
      <c r="I3" s="19">
        <f t="shared" si="1"/>
        <v>4.4107142857142856</v>
      </c>
      <c r="J3" s="19">
        <f t="shared" si="1"/>
        <v>3.1224489795918369</v>
      </c>
      <c r="K3" s="19">
        <f t="shared" si="1"/>
        <v>2.9347826086956523</v>
      </c>
      <c r="L3" s="19">
        <f t="shared" si="1"/>
        <v>2.3333333333333335</v>
      </c>
      <c r="M3" s="19">
        <f t="shared" si="1"/>
        <v>1.4705882352941178</v>
      </c>
      <c r="N3" s="19">
        <f t="shared" si="1"/>
        <v>2.6666666666666665</v>
      </c>
      <c r="O3" s="19">
        <f t="shared" si="1"/>
        <v>2.6666666666666665</v>
      </c>
      <c r="P3" s="19">
        <f t="shared" si="1"/>
        <v>0.75</v>
      </c>
      <c r="Q3" s="19">
        <f t="shared" si="1"/>
        <v>1.6666666666666667</v>
      </c>
      <c r="R3" s="19">
        <f t="shared" si="1"/>
        <v>0.5</v>
      </c>
      <c r="S3" s="19">
        <f>AVERAGE(S$5:S108)</f>
        <v>0</v>
      </c>
      <c r="T3" s="20"/>
      <c r="U3" s="21">
        <f>AVERAGE(U5:U108)</f>
        <v>29.870192307692307</v>
      </c>
      <c r="V3" s="21">
        <f>AVERAGE(V5:V108)</f>
        <v>47.596153846153847</v>
      </c>
      <c r="W3" t="s">
        <v>41</v>
      </c>
    </row>
    <row r="4" spans="1:23" ht="161">
      <c r="A4" s="10" t="s">
        <v>2</v>
      </c>
      <c r="B4" s="10" t="s">
        <v>1</v>
      </c>
      <c r="C4" s="13" t="s">
        <v>10</v>
      </c>
      <c r="D4" s="13" t="s">
        <v>13</v>
      </c>
      <c r="E4" s="13" t="s">
        <v>12</v>
      </c>
      <c r="F4" s="13" t="s">
        <v>22</v>
      </c>
      <c r="G4" s="13" t="s">
        <v>23</v>
      </c>
      <c r="H4" s="13" t="s">
        <v>16</v>
      </c>
      <c r="I4" s="13" t="s">
        <v>15</v>
      </c>
      <c r="J4" s="13" t="s">
        <v>25</v>
      </c>
      <c r="K4" s="13" t="s">
        <v>11</v>
      </c>
      <c r="L4" s="13" t="s">
        <v>18</v>
      </c>
      <c r="M4" s="13" t="s">
        <v>14</v>
      </c>
      <c r="N4" s="13" t="s">
        <v>17</v>
      </c>
      <c r="O4" s="13" t="s">
        <v>19</v>
      </c>
      <c r="P4" s="13" t="s">
        <v>21</v>
      </c>
      <c r="Q4" s="13" t="s">
        <v>24</v>
      </c>
      <c r="R4" s="13" t="s">
        <v>20</v>
      </c>
      <c r="S4" s="13" t="s">
        <v>26</v>
      </c>
      <c r="T4" s="10" t="s">
        <v>3</v>
      </c>
      <c r="U4" s="11" t="s">
        <v>34</v>
      </c>
      <c r="V4" s="12" t="s">
        <v>35</v>
      </c>
    </row>
    <row r="5" spans="1:23">
      <c r="A5" s="2">
        <v>9903</v>
      </c>
      <c r="B5" s="1">
        <v>20469</v>
      </c>
      <c r="D5" s="8">
        <v>1</v>
      </c>
      <c r="F5" s="8">
        <v>2</v>
      </c>
      <c r="G5" s="8">
        <v>6</v>
      </c>
      <c r="N5" s="8">
        <v>2</v>
      </c>
      <c r="O5" s="8">
        <v>1</v>
      </c>
      <c r="T5" s="3">
        <v>12</v>
      </c>
      <c r="U5" s="5">
        <f t="shared" ref="U5:U36" si="2">SUM(E5:S5)</f>
        <v>11</v>
      </c>
      <c r="V5" s="6">
        <f t="shared" ref="V5:V36" si="3">U5+T5</f>
        <v>23</v>
      </c>
    </row>
    <row r="6" spans="1:23">
      <c r="A6" s="2">
        <v>9511</v>
      </c>
      <c r="B6" s="1">
        <v>19098</v>
      </c>
      <c r="D6" s="8">
        <v>2</v>
      </c>
      <c r="E6" s="8">
        <v>2</v>
      </c>
      <c r="F6" s="8">
        <v>11</v>
      </c>
      <c r="T6" s="3">
        <v>26</v>
      </c>
      <c r="U6" s="5">
        <f t="shared" si="2"/>
        <v>13</v>
      </c>
      <c r="V6" s="6">
        <f t="shared" si="3"/>
        <v>39</v>
      </c>
    </row>
    <row r="7" spans="1:23">
      <c r="A7" s="2">
        <v>9629</v>
      </c>
      <c r="B7" s="1">
        <v>19551</v>
      </c>
      <c r="D7" s="8">
        <v>3</v>
      </c>
      <c r="E7" s="8">
        <v>3</v>
      </c>
      <c r="G7" s="8">
        <v>5</v>
      </c>
      <c r="I7" s="8">
        <v>1</v>
      </c>
      <c r="J7" s="8">
        <v>1</v>
      </c>
      <c r="T7" s="3">
        <v>8</v>
      </c>
      <c r="U7" s="5">
        <f t="shared" si="2"/>
        <v>10</v>
      </c>
      <c r="V7" s="6">
        <f t="shared" si="3"/>
        <v>18</v>
      </c>
    </row>
    <row r="8" spans="1:23">
      <c r="A8" s="2">
        <v>9666</v>
      </c>
      <c r="B8" s="1">
        <v>19526</v>
      </c>
      <c r="C8" s="8">
        <v>2</v>
      </c>
      <c r="D8" s="8">
        <v>4</v>
      </c>
      <c r="F8" s="8">
        <v>9</v>
      </c>
      <c r="I8" s="8">
        <v>1</v>
      </c>
      <c r="T8" s="3">
        <v>88</v>
      </c>
      <c r="U8" s="5">
        <f t="shared" si="2"/>
        <v>10</v>
      </c>
      <c r="V8" s="6">
        <f t="shared" si="3"/>
        <v>98</v>
      </c>
    </row>
    <row r="9" spans="1:23">
      <c r="A9" s="2">
        <v>9253</v>
      </c>
      <c r="B9" s="1">
        <v>19057</v>
      </c>
      <c r="C9" s="8">
        <v>1</v>
      </c>
      <c r="D9" s="8">
        <v>4</v>
      </c>
      <c r="E9" s="8">
        <v>3</v>
      </c>
      <c r="F9" s="8">
        <v>24</v>
      </c>
      <c r="H9" s="8">
        <v>1</v>
      </c>
      <c r="T9" s="3">
        <v>20</v>
      </c>
      <c r="U9" s="5">
        <f t="shared" si="2"/>
        <v>28</v>
      </c>
      <c r="V9" s="6">
        <f t="shared" si="3"/>
        <v>48</v>
      </c>
    </row>
    <row r="10" spans="1:23">
      <c r="A10" s="2">
        <v>9840</v>
      </c>
      <c r="B10" s="1">
        <v>20448</v>
      </c>
      <c r="C10" s="8">
        <v>1</v>
      </c>
      <c r="D10" s="8">
        <v>5</v>
      </c>
      <c r="E10" s="8">
        <v>13</v>
      </c>
      <c r="T10" s="3">
        <v>12</v>
      </c>
      <c r="U10" s="5">
        <f t="shared" si="2"/>
        <v>13</v>
      </c>
      <c r="V10" s="6">
        <f t="shared" si="3"/>
        <v>25</v>
      </c>
    </row>
    <row r="11" spans="1:23">
      <c r="A11" s="2">
        <v>8039</v>
      </c>
      <c r="B11" s="1">
        <v>16418</v>
      </c>
      <c r="C11" s="8">
        <v>2</v>
      </c>
      <c r="D11" s="8">
        <v>5</v>
      </c>
      <c r="E11" s="8">
        <v>2</v>
      </c>
      <c r="F11" s="8">
        <v>16</v>
      </c>
      <c r="G11" s="8">
        <v>2</v>
      </c>
      <c r="T11" s="3">
        <v>28</v>
      </c>
      <c r="U11" s="5">
        <f t="shared" si="2"/>
        <v>20</v>
      </c>
      <c r="V11" s="6">
        <f t="shared" si="3"/>
        <v>48</v>
      </c>
    </row>
    <row r="12" spans="1:23">
      <c r="A12" s="2">
        <v>9872</v>
      </c>
      <c r="B12" s="1">
        <v>20448</v>
      </c>
      <c r="C12" s="8">
        <v>1</v>
      </c>
      <c r="D12" s="8">
        <v>5</v>
      </c>
      <c r="E12" s="8">
        <v>1</v>
      </c>
      <c r="G12" s="8">
        <v>18</v>
      </c>
      <c r="H12" s="8">
        <v>1</v>
      </c>
      <c r="L12" s="8">
        <v>1</v>
      </c>
      <c r="T12" s="3">
        <v>40</v>
      </c>
      <c r="U12" s="5">
        <f t="shared" si="2"/>
        <v>21</v>
      </c>
      <c r="V12" s="6">
        <f t="shared" si="3"/>
        <v>61</v>
      </c>
    </row>
    <row r="13" spans="1:23">
      <c r="A13" s="2">
        <v>9269</v>
      </c>
      <c r="B13" s="1">
        <v>19059</v>
      </c>
      <c r="C13" s="8">
        <v>1</v>
      </c>
      <c r="D13" s="8">
        <v>5</v>
      </c>
      <c r="E13" s="8">
        <v>22</v>
      </c>
      <c r="G13" s="8">
        <v>12</v>
      </c>
      <c r="H13" s="8">
        <v>3</v>
      </c>
      <c r="M13" s="8">
        <v>1</v>
      </c>
      <c r="T13" s="3">
        <v>22</v>
      </c>
      <c r="U13" s="5">
        <f t="shared" si="2"/>
        <v>38</v>
      </c>
      <c r="V13" s="6">
        <f t="shared" si="3"/>
        <v>60</v>
      </c>
    </row>
    <row r="14" spans="1:23">
      <c r="A14" s="2">
        <v>9640</v>
      </c>
      <c r="B14" s="1">
        <v>19531</v>
      </c>
      <c r="D14" s="8">
        <v>6</v>
      </c>
      <c r="F14" s="8">
        <v>2</v>
      </c>
      <c r="G14" s="8">
        <v>1</v>
      </c>
      <c r="H14" s="8">
        <v>1.5</v>
      </c>
      <c r="I14" s="8">
        <v>5</v>
      </c>
      <c r="T14" s="3">
        <v>28</v>
      </c>
      <c r="U14" s="5">
        <f t="shared" si="2"/>
        <v>9.5</v>
      </c>
      <c r="V14" s="6">
        <f t="shared" si="3"/>
        <v>37.5</v>
      </c>
    </row>
    <row r="15" spans="1:23">
      <c r="A15" s="2">
        <v>9328</v>
      </c>
      <c r="B15" s="1">
        <v>19405</v>
      </c>
      <c r="D15" s="8">
        <v>6</v>
      </c>
      <c r="E15" s="8">
        <v>10</v>
      </c>
      <c r="G15" s="8">
        <v>1</v>
      </c>
      <c r="T15" s="3">
        <v>12</v>
      </c>
      <c r="U15" s="5">
        <f t="shared" si="2"/>
        <v>11</v>
      </c>
      <c r="V15" s="6">
        <f t="shared" si="3"/>
        <v>23</v>
      </c>
    </row>
    <row r="16" spans="1:23">
      <c r="A16" s="2">
        <v>9702</v>
      </c>
      <c r="B16" s="1">
        <v>19540</v>
      </c>
      <c r="D16" s="8">
        <v>6</v>
      </c>
      <c r="E16" s="8">
        <v>1</v>
      </c>
      <c r="F16" s="8">
        <v>10</v>
      </c>
      <c r="G16" s="8">
        <v>2</v>
      </c>
      <c r="T16" s="3">
        <v>102</v>
      </c>
      <c r="U16" s="5">
        <f t="shared" si="2"/>
        <v>13</v>
      </c>
      <c r="V16" s="6">
        <f t="shared" si="3"/>
        <v>115</v>
      </c>
    </row>
    <row r="17" spans="1:22">
      <c r="A17" s="2">
        <v>9267</v>
      </c>
      <c r="B17" s="1">
        <v>17573</v>
      </c>
      <c r="C17" s="8">
        <v>1</v>
      </c>
      <c r="D17" s="8">
        <v>7</v>
      </c>
      <c r="E17" s="8">
        <v>1</v>
      </c>
      <c r="F17" s="8">
        <v>1</v>
      </c>
      <c r="G17" s="8">
        <v>5</v>
      </c>
      <c r="J17" s="8">
        <v>4</v>
      </c>
      <c r="T17" s="3">
        <v>16</v>
      </c>
      <c r="U17" s="5">
        <f t="shared" si="2"/>
        <v>11</v>
      </c>
      <c r="V17" s="6">
        <f t="shared" si="3"/>
        <v>27</v>
      </c>
    </row>
    <row r="18" spans="1:22">
      <c r="A18" s="2">
        <v>10703</v>
      </c>
      <c r="B18" s="1">
        <v>20947</v>
      </c>
      <c r="D18" s="8">
        <v>8</v>
      </c>
      <c r="E18" s="8">
        <v>5</v>
      </c>
      <c r="G18" s="8">
        <v>1</v>
      </c>
      <c r="H18" s="8">
        <v>2</v>
      </c>
      <c r="K18" s="8">
        <v>3</v>
      </c>
      <c r="T18" s="3">
        <v>24</v>
      </c>
      <c r="U18" s="5">
        <f t="shared" si="2"/>
        <v>11</v>
      </c>
      <c r="V18" s="6">
        <f t="shared" si="3"/>
        <v>35</v>
      </c>
    </row>
    <row r="19" spans="1:22">
      <c r="A19" s="2">
        <v>9460</v>
      </c>
      <c r="B19" s="1">
        <v>19289</v>
      </c>
      <c r="C19" s="8">
        <v>3</v>
      </c>
      <c r="D19" s="8">
        <v>8</v>
      </c>
      <c r="E19" s="8">
        <v>2</v>
      </c>
      <c r="F19" s="8">
        <v>1</v>
      </c>
      <c r="G19" s="8">
        <v>1</v>
      </c>
      <c r="I19" s="8">
        <v>2</v>
      </c>
      <c r="N19" s="8">
        <v>8</v>
      </c>
      <c r="T19" s="3">
        <v>16</v>
      </c>
      <c r="U19" s="5">
        <f t="shared" si="2"/>
        <v>14</v>
      </c>
      <c r="V19" s="6">
        <f t="shared" si="3"/>
        <v>30</v>
      </c>
    </row>
    <row r="20" spans="1:22">
      <c r="A20" s="2">
        <v>9157</v>
      </c>
      <c r="B20" s="1">
        <v>19004</v>
      </c>
      <c r="D20" s="8">
        <v>8</v>
      </c>
      <c r="E20" s="8">
        <v>1</v>
      </c>
      <c r="F20" s="8">
        <v>4</v>
      </c>
      <c r="G20" s="8">
        <v>5</v>
      </c>
      <c r="H20" s="8">
        <v>8</v>
      </c>
      <c r="J20" s="8">
        <v>1</v>
      </c>
      <c r="K20" s="8">
        <v>2</v>
      </c>
      <c r="T20" s="3">
        <v>8</v>
      </c>
      <c r="U20" s="5">
        <f t="shared" si="2"/>
        <v>21</v>
      </c>
      <c r="V20" s="6">
        <f t="shared" si="3"/>
        <v>29</v>
      </c>
    </row>
    <row r="21" spans="1:22">
      <c r="A21" s="2">
        <v>9305</v>
      </c>
      <c r="B21" s="1">
        <v>19084</v>
      </c>
      <c r="C21" s="8">
        <v>5</v>
      </c>
      <c r="D21" s="8">
        <v>8</v>
      </c>
      <c r="E21" s="8">
        <v>3</v>
      </c>
      <c r="F21" s="8">
        <v>2</v>
      </c>
      <c r="G21" s="8">
        <v>19</v>
      </c>
      <c r="T21" s="3">
        <v>6</v>
      </c>
      <c r="U21" s="5">
        <f t="shared" si="2"/>
        <v>24</v>
      </c>
      <c r="V21" s="6">
        <f t="shared" si="3"/>
        <v>30</v>
      </c>
    </row>
    <row r="22" spans="1:22">
      <c r="A22" s="2">
        <v>9219</v>
      </c>
      <c r="B22" s="1">
        <v>19042</v>
      </c>
      <c r="D22" s="8">
        <v>9</v>
      </c>
      <c r="E22" s="8">
        <v>3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4</v>
      </c>
      <c r="N22" s="8">
        <v>1</v>
      </c>
      <c r="T22" s="3">
        <v>20</v>
      </c>
      <c r="U22" s="5">
        <f t="shared" si="2"/>
        <v>13</v>
      </c>
      <c r="V22" s="6">
        <f t="shared" si="3"/>
        <v>33</v>
      </c>
    </row>
    <row r="23" spans="1:22">
      <c r="A23" s="2">
        <v>11429</v>
      </c>
      <c r="B23" s="1">
        <v>22092</v>
      </c>
      <c r="C23" s="8">
        <v>3</v>
      </c>
      <c r="D23" s="8">
        <v>10</v>
      </c>
      <c r="E23" s="8">
        <v>4</v>
      </c>
      <c r="F23" s="8">
        <v>6</v>
      </c>
      <c r="I23" s="8">
        <v>4</v>
      </c>
      <c r="T23" s="3">
        <v>5</v>
      </c>
      <c r="U23" s="5">
        <f t="shared" si="2"/>
        <v>14</v>
      </c>
      <c r="V23" s="6">
        <f t="shared" si="3"/>
        <v>19</v>
      </c>
    </row>
    <row r="24" spans="1:22">
      <c r="A24" s="2">
        <v>8272</v>
      </c>
      <c r="B24" s="1">
        <v>16457</v>
      </c>
      <c r="D24" s="8">
        <v>12</v>
      </c>
      <c r="E24" s="8">
        <v>3</v>
      </c>
      <c r="F24" s="8">
        <v>3</v>
      </c>
      <c r="G24" s="8">
        <v>4</v>
      </c>
      <c r="J24" s="8">
        <v>1</v>
      </c>
      <c r="T24" s="3">
        <v>24</v>
      </c>
      <c r="U24" s="5">
        <f t="shared" si="2"/>
        <v>11</v>
      </c>
      <c r="V24" s="6">
        <f t="shared" si="3"/>
        <v>35</v>
      </c>
    </row>
    <row r="25" spans="1:22">
      <c r="A25" s="2">
        <v>9175</v>
      </c>
      <c r="B25" s="1">
        <v>17515</v>
      </c>
      <c r="D25" s="8">
        <v>12</v>
      </c>
      <c r="G25" s="8">
        <v>1</v>
      </c>
      <c r="I25" s="8">
        <v>2</v>
      </c>
      <c r="J25" s="8">
        <v>5</v>
      </c>
      <c r="K25" s="8">
        <v>2</v>
      </c>
      <c r="N25" s="8">
        <v>1</v>
      </c>
      <c r="T25" s="3">
        <v>6</v>
      </c>
      <c r="U25" s="5">
        <f t="shared" si="2"/>
        <v>11</v>
      </c>
      <c r="V25" s="6">
        <f t="shared" si="3"/>
        <v>17</v>
      </c>
    </row>
    <row r="26" spans="1:22">
      <c r="A26" s="2">
        <v>9579</v>
      </c>
      <c r="B26" s="1">
        <v>19528</v>
      </c>
      <c r="D26" s="8">
        <v>12</v>
      </c>
      <c r="E26" s="8">
        <v>2</v>
      </c>
      <c r="G26" s="8">
        <v>7</v>
      </c>
      <c r="H26" s="8">
        <v>3</v>
      </c>
      <c r="J26" s="8">
        <v>2</v>
      </c>
      <c r="K26" s="8">
        <v>3</v>
      </c>
      <c r="T26" s="3">
        <v>32</v>
      </c>
      <c r="U26" s="5">
        <f t="shared" si="2"/>
        <v>17</v>
      </c>
      <c r="V26" s="6">
        <f t="shared" si="3"/>
        <v>49</v>
      </c>
    </row>
    <row r="27" spans="1:22">
      <c r="A27" s="2">
        <v>9380</v>
      </c>
      <c r="B27" s="1">
        <v>19266</v>
      </c>
      <c r="D27" s="8">
        <v>14</v>
      </c>
      <c r="E27" s="8">
        <v>46</v>
      </c>
      <c r="F27" s="8">
        <v>2</v>
      </c>
      <c r="J27" s="8">
        <v>1</v>
      </c>
      <c r="M27" s="8">
        <v>1</v>
      </c>
      <c r="T27" s="3">
        <v>35</v>
      </c>
      <c r="U27" s="5">
        <f t="shared" si="2"/>
        <v>50</v>
      </c>
      <c r="V27" s="6">
        <f t="shared" si="3"/>
        <v>85</v>
      </c>
    </row>
    <row r="28" spans="1:22">
      <c r="A28" s="2">
        <v>8428</v>
      </c>
      <c r="B28" s="1">
        <v>16478</v>
      </c>
      <c r="D28" s="8">
        <v>15</v>
      </c>
      <c r="E28" s="8">
        <v>3</v>
      </c>
      <c r="I28" s="8">
        <v>2</v>
      </c>
      <c r="O28" s="8">
        <v>17</v>
      </c>
      <c r="T28" s="3">
        <v>26</v>
      </c>
      <c r="U28" s="5">
        <f t="shared" si="2"/>
        <v>22</v>
      </c>
      <c r="V28" s="6">
        <f t="shared" si="3"/>
        <v>48</v>
      </c>
    </row>
    <row r="29" spans="1:22">
      <c r="A29" s="2">
        <v>10244</v>
      </c>
      <c r="B29" s="1">
        <v>20496</v>
      </c>
      <c r="D29" s="8">
        <v>15</v>
      </c>
      <c r="E29" s="8">
        <v>2</v>
      </c>
      <c r="F29" s="8">
        <v>16</v>
      </c>
      <c r="G29" s="8">
        <v>5</v>
      </c>
      <c r="H29" s="8">
        <v>2</v>
      </c>
      <c r="M29" s="8">
        <v>2</v>
      </c>
      <c r="T29" s="3">
        <v>12</v>
      </c>
      <c r="U29" s="5">
        <f t="shared" si="2"/>
        <v>27</v>
      </c>
      <c r="V29" s="6">
        <f t="shared" si="3"/>
        <v>39</v>
      </c>
    </row>
    <row r="30" spans="1:22">
      <c r="A30" s="2">
        <v>9681</v>
      </c>
      <c r="B30" s="1">
        <v>19295</v>
      </c>
      <c r="D30" s="8">
        <v>16</v>
      </c>
      <c r="E30" s="8">
        <v>4</v>
      </c>
      <c r="G30" s="8">
        <v>2</v>
      </c>
      <c r="I30" s="8">
        <v>1</v>
      </c>
      <c r="L30" s="8">
        <v>4</v>
      </c>
      <c r="T30" s="3">
        <v>12</v>
      </c>
      <c r="U30" s="5">
        <f t="shared" si="2"/>
        <v>11</v>
      </c>
      <c r="V30" s="6">
        <f t="shared" si="3"/>
        <v>23</v>
      </c>
    </row>
    <row r="31" spans="1:22">
      <c r="A31" s="2">
        <v>10178</v>
      </c>
      <c r="B31" s="1">
        <v>19563</v>
      </c>
      <c r="C31" s="8">
        <v>2</v>
      </c>
      <c r="D31" s="8">
        <v>16</v>
      </c>
      <c r="E31" s="8">
        <v>9</v>
      </c>
      <c r="F31" s="8">
        <v>2</v>
      </c>
      <c r="J31" s="8">
        <v>1</v>
      </c>
      <c r="T31" s="3">
        <v>10</v>
      </c>
      <c r="U31" s="5">
        <f t="shared" si="2"/>
        <v>12</v>
      </c>
      <c r="V31" s="6">
        <f t="shared" si="3"/>
        <v>22</v>
      </c>
    </row>
    <row r="32" spans="1:22">
      <c r="A32" s="2">
        <v>8606</v>
      </c>
      <c r="B32" s="1">
        <v>17522</v>
      </c>
      <c r="D32" s="8">
        <v>17</v>
      </c>
      <c r="E32" s="8">
        <v>23</v>
      </c>
      <c r="F32" s="8">
        <v>7</v>
      </c>
      <c r="T32" s="3">
        <v>20</v>
      </c>
      <c r="U32" s="5">
        <f t="shared" si="2"/>
        <v>30</v>
      </c>
      <c r="V32" s="6">
        <f t="shared" si="3"/>
        <v>50</v>
      </c>
    </row>
    <row r="33" spans="1:22">
      <c r="A33" s="2">
        <v>9282</v>
      </c>
      <c r="B33" s="1">
        <v>19074</v>
      </c>
      <c r="D33" s="8">
        <v>19</v>
      </c>
      <c r="E33" s="8">
        <v>3</v>
      </c>
      <c r="F33" s="8">
        <v>5</v>
      </c>
      <c r="G33" s="8">
        <v>3</v>
      </c>
      <c r="H33" s="8">
        <v>2</v>
      </c>
      <c r="J33" s="8">
        <v>1</v>
      </c>
      <c r="N33" s="8">
        <v>2</v>
      </c>
      <c r="T33" s="3">
        <v>5</v>
      </c>
      <c r="U33" s="5">
        <f t="shared" si="2"/>
        <v>16</v>
      </c>
      <c r="V33" s="6">
        <f t="shared" si="3"/>
        <v>21</v>
      </c>
    </row>
    <row r="34" spans="1:22">
      <c r="A34" s="2">
        <v>9170</v>
      </c>
      <c r="B34" s="1">
        <v>19002</v>
      </c>
      <c r="D34" s="8">
        <v>19</v>
      </c>
      <c r="E34" s="8">
        <v>1</v>
      </c>
      <c r="G34" s="8">
        <v>17</v>
      </c>
      <c r="T34" s="3">
        <v>6</v>
      </c>
      <c r="U34" s="5">
        <f t="shared" si="2"/>
        <v>18</v>
      </c>
      <c r="V34" s="6">
        <f t="shared" si="3"/>
        <v>24</v>
      </c>
    </row>
    <row r="35" spans="1:22">
      <c r="A35" s="2">
        <v>9568</v>
      </c>
      <c r="B35" s="1">
        <v>19513</v>
      </c>
      <c r="C35" s="8">
        <v>2</v>
      </c>
      <c r="D35" s="8">
        <v>20</v>
      </c>
      <c r="E35" s="8">
        <v>10</v>
      </c>
      <c r="F35" s="8">
        <v>3</v>
      </c>
      <c r="H35" s="8">
        <v>1</v>
      </c>
      <c r="I35" s="8">
        <v>1</v>
      </c>
      <c r="J35" s="8">
        <v>1</v>
      </c>
      <c r="K35" s="8">
        <v>1</v>
      </c>
      <c r="N35" s="8">
        <v>1</v>
      </c>
      <c r="T35" s="3">
        <v>2</v>
      </c>
      <c r="U35" s="5">
        <f t="shared" si="2"/>
        <v>18</v>
      </c>
      <c r="V35" s="6">
        <f t="shared" si="3"/>
        <v>20</v>
      </c>
    </row>
    <row r="36" spans="1:22">
      <c r="A36" s="2">
        <v>9497</v>
      </c>
      <c r="B36" s="1">
        <v>19507</v>
      </c>
      <c r="C36" s="8">
        <v>0</v>
      </c>
      <c r="D36" s="8">
        <v>21</v>
      </c>
      <c r="G36" s="8">
        <v>6</v>
      </c>
      <c r="H36" s="8">
        <v>1</v>
      </c>
      <c r="I36" s="8">
        <v>2</v>
      </c>
      <c r="J36" s="8">
        <v>1</v>
      </c>
      <c r="K36" s="8">
        <v>1</v>
      </c>
      <c r="M36" s="8">
        <v>2</v>
      </c>
      <c r="T36" s="3">
        <v>20</v>
      </c>
      <c r="U36" s="5">
        <f t="shared" si="2"/>
        <v>13</v>
      </c>
      <c r="V36" s="6">
        <f t="shared" si="3"/>
        <v>33</v>
      </c>
    </row>
    <row r="37" spans="1:22">
      <c r="A37" s="2">
        <v>9485</v>
      </c>
      <c r="B37" s="1">
        <v>19508</v>
      </c>
      <c r="C37" s="8">
        <v>1</v>
      </c>
      <c r="D37" s="8">
        <v>22</v>
      </c>
      <c r="E37" s="8">
        <v>1</v>
      </c>
      <c r="F37" s="8">
        <v>1</v>
      </c>
      <c r="G37" s="8">
        <v>2</v>
      </c>
      <c r="H37" s="8">
        <v>2</v>
      </c>
      <c r="J37" s="8">
        <v>1</v>
      </c>
      <c r="K37" s="8">
        <v>1</v>
      </c>
      <c r="L37" s="8">
        <v>1</v>
      </c>
      <c r="M37" s="8">
        <v>1</v>
      </c>
      <c r="T37" s="3">
        <v>8</v>
      </c>
      <c r="U37" s="5">
        <f t="shared" ref="U37:U68" si="4">SUM(E37:S37)</f>
        <v>10</v>
      </c>
      <c r="V37" s="6">
        <f t="shared" ref="V37:V68" si="5">U37+T37</f>
        <v>18</v>
      </c>
    </row>
    <row r="38" spans="1:22">
      <c r="A38" s="2">
        <v>8025</v>
      </c>
      <c r="B38" s="1">
        <v>16416</v>
      </c>
      <c r="C38" s="8">
        <v>1</v>
      </c>
      <c r="D38" s="8">
        <v>22</v>
      </c>
      <c r="E38" s="8">
        <v>6</v>
      </c>
      <c r="F38" s="8">
        <v>11</v>
      </c>
      <c r="G38" s="8">
        <v>1</v>
      </c>
      <c r="H38" s="8">
        <v>5</v>
      </c>
      <c r="J38" s="8">
        <v>2</v>
      </c>
      <c r="K38" s="8">
        <v>2</v>
      </c>
      <c r="T38" s="3">
        <v>24</v>
      </c>
      <c r="U38" s="5">
        <f t="shared" si="4"/>
        <v>27</v>
      </c>
      <c r="V38" s="6">
        <f t="shared" si="5"/>
        <v>51</v>
      </c>
    </row>
    <row r="39" spans="1:22">
      <c r="A39" s="2">
        <v>9290</v>
      </c>
      <c r="B39" s="1">
        <v>19045</v>
      </c>
      <c r="D39" s="8">
        <v>23</v>
      </c>
      <c r="E39" s="8">
        <v>2</v>
      </c>
      <c r="F39" s="8">
        <v>4</v>
      </c>
      <c r="H39" s="8">
        <v>2</v>
      </c>
      <c r="J39" s="8">
        <v>2</v>
      </c>
      <c r="L39" s="8">
        <v>1</v>
      </c>
      <c r="T39" s="3">
        <v>8</v>
      </c>
      <c r="U39" s="5">
        <f t="shared" si="4"/>
        <v>11</v>
      </c>
      <c r="V39" s="6">
        <f t="shared" si="5"/>
        <v>19</v>
      </c>
    </row>
    <row r="40" spans="1:22">
      <c r="A40" s="2">
        <v>9762</v>
      </c>
      <c r="B40" s="1">
        <v>19471</v>
      </c>
      <c r="C40" s="8">
        <v>1</v>
      </c>
      <c r="D40" s="8">
        <v>24</v>
      </c>
      <c r="E40" s="8">
        <v>1</v>
      </c>
      <c r="F40" s="8">
        <v>19</v>
      </c>
      <c r="G40" s="8">
        <v>2</v>
      </c>
      <c r="I40" s="8">
        <v>1</v>
      </c>
      <c r="T40" s="3">
        <v>5</v>
      </c>
      <c r="U40" s="5">
        <f t="shared" si="4"/>
        <v>23</v>
      </c>
      <c r="V40" s="6">
        <f t="shared" si="5"/>
        <v>28</v>
      </c>
    </row>
    <row r="41" spans="1:22">
      <c r="A41" s="2">
        <v>9885</v>
      </c>
      <c r="B41" s="1">
        <v>20464</v>
      </c>
      <c r="C41" s="8">
        <v>4</v>
      </c>
      <c r="D41" s="8">
        <v>24</v>
      </c>
      <c r="E41" s="8">
        <v>1</v>
      </c>
      <c r="F41" s="8">
        <v>4</v>
      </c>
      <c r="G41" s="8">
        <v>22</v>
      </c>
      <c r="J41" s="8">
        <v>2</v>
      </c>
      <c r="T41" s="3">
        <v>10</v>
      </c>
      <c r="U41" s="5">
        <f t="shared" si="4"/>
        <v>29</v>
      </c>
      <c r="V41" s="6">
        <f t="shared" si="5"/>
        <v>39</v>
      </c>
    </row>
    <row r="42" spans="1:22">
      <c r="A42" s="2">
        <v>8486</v>
      </c>
      <c r="B42" s="1">
        <v>16498</v>
      </c>
      <c r="C42" s="8">
        <v>12</v>
      </c>
      <c r="D42" s="8">
        <v>26</v>
      </c>
      <c r="E42" s="8">
        <v>10</v>
      </c>
      <c r="F42" s="8">
        <v>13</v>
      </c>
      <c r="G42" s="8">
        <v>2</v>
      </c>
      <c r="T42" s="3">
        <v>85</v>
      </c>
      <c r="U42" s="5">
        <f t="shared" si="4"/>
        <v>25</v>
      </c>
      <c r="V42" s="6">
        <f t="shared" si="5"/>
        <v>110</v>
      </c>
    </row>
    <row r="43" spans="1:22">
      <c r="A43" s="2">
        <v>9423</v>
      </c>
      <c r="B43" s="1">
        <v>19269</v>
      </c>
      <c r="D43" s="8">
        <v>26</v>
      </c>
      <c r="E43" s="8">
        <v>1</v>
      </c>
      <c r="F43" s="8">
        <v>1</v>
      </c>
      <c r="G43" s="8">
        <v>21</v>
      </c>
      <c r="I43" s="8">
        <v>2</v>
      </c>
      <c r="J43" s="8">
        <v>1</v>
      </c>
      <c r="T43" s="3">
        <v>6</v>
      </c>
      <c r="U43" s="5">
        <f t="shared" si="4"/>
        <v>26</v>
      </c>
      <c r="V43" s="6">
        <f t="shared" si="5"/>
        <v>32</v>
      </c>
    </row>
    <row r="44" spans="1:22">
      <c r="A44" s="2">
        <v>11311</v>
      </c>
      <c r="B44" s="1">
        <v>22049</v>
      </c>
      <c r="C44" s="8">
        <v>1</v>
      </c>
      <c r="D44" s="8">
        <v>27</v>
      </c>
      <c r="E44" s="8">
        <v>7</v>
      </c>
      <c r="F44" s="8">
        <v>3</v>
      </c>
      <c r="G44" s="8">
        <v>2</v>
      </c>
      <c r="H44" s="8">
        <v>0</v>
      </c>
      <c r="I44" s="8">
        <v>1</v>
      </c>
      <c r="J44" s="8">
        <v>0</v>
      </c>
      <c r="K44" s="8">
        <v>1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3">
        <v>6.5</v>
      </c>
      <c r="U44" s="5">
        <f t="shared" si="4"/>
        <v>14</v>
      </c>
      <c r="V44" s="6">
        <f t="shared" si="5"/>
        <v>20.5</v>
      </c>
    </row>
    <row r="45" spans="1:22">
      <c r="A45" s="2">
        <v>9312</v>
      </c>
      <c r="B45" s="1">
        <v>19087</v>
      </c>
      <c r="D45" s="8">
        <v>31</v>
      </c>
      <c r="E45" s="8">
        <v>7</v>
      </c>
      <c r="F45" s="8">
        <v>2</v>
      </c>
      <c r="G45" s="8">
        <v>2</v>
      </c>
      <c r="T45" s="3">
        <v>6</v>
      </c>
      <c r="U45" s="5">
        <f t="shared" si="4"/>
        <v>11</v>
      </c>
      <c r="V45" s="6">
        <f t="shared" si="5"/>
        <v>17</v>
      </c>
    </row>
    <row r="46" spans="1:22">
      <c r="A46" s="2">
        <v>9280</v>
      </c>
      <c r="B46" s="1">
        <v>19073</v>
      </c>
      <c r="D46" s="8">
        <v>31</v>
      </c>
      <c r="E46" s="8">
        <v>1</v>
      </c>
      <c r="F46" s="8">
        <v>3</v>
      </c>
      <c r="G46" s="8">
        <v>8</v>
      </c>
      <c r="H46" s="8">
        <v>3</v>
      </c>
      <c r="J46" s="8">
        <v>1</v>
      </c>
      <c r="L46" s="8">
        <v>1</v>
      </c>
      <c r="T46" s="3">
        <v>6</v>
      </c>
      <c r="U46" s="5">
        <f t="shared" si="4"/>
        <v>17</v>
      </c>
      <c r="V46" s="6">
        <f t="shared" si="5"/>
        <v>23</v>
      </c>
    </row>
    <row r="47" spans="1:22">
      <c r="A47" s="2">
        <v>9420</v>
      </c>
      <c r="B47" s="1">
        <v>19281</v>
      </c>
      <c r="D47" s="8">
        <v>31</v>
      </c>
      <c r="E47" s="8">
        <v>2</v>
      </c>
      <c r="F47" s="8">
        <v>3</v>
      </c>
      <c r="G47" s="8">
        <v>13</v>
      </c>
      <c r="H47" s="8">
        <v>3</v>
      </c>
      <c r="J47" s="8">
        <v>1</v>
      </c>
      <c r="T47" s="3">
        <v>8</v>
      </c>
      <c r="U47" s="5">
        <f t="shared" si="4"/>
        <v>22</v>
      </c>
      <c r="V47" s="6">
        <f t="shared" si="5"/>
        <v>30</v>
      </c>
    </row>
    <row r="48" spans="1:22">
      <c r="A48" s="2">
        <v>9447</v>
      </c>
      <c r="B48" s="1">
        <v>19282</v>
      </c>
      <c r="D48" s="8">
        <v>32</v>
      </c>
      <c r="E48" s="8">
        <v>2</v>
      </c>
      <c r="F48" s="8">
        <v>1</v>
      </c>
      <c r="G48" s="8">
        <v>1</v>
      </c>
      <c r="H48" s="8">
        <v>1</v>
      </c>
      <c r="I48" s="8">
        <v>3</v>
      </c>
      <c r="K48" s="8">
        <v>2</v>
      </c>
      <c r="T48" s="3">
        <v>16</v>
      </c>
      <c r="U48" s="5">
        <f t="shared" si="4"/>
        <v>10</v>
      </c>
      <c r="V48" s="6">
        <f t="shared" si="5"/>
        <v>26</v>
      </c>
    </row>
    <row r="49" spans="1:22">
      <c r="A49" s="2">
        <v>8473</v>
      </c>
      <c r="B49" s="1">
        <v>16496</v>
      </c>
      <c r="D49" s="8">
        <v>32</v>
      </c>
      <c r="E49" s="8">
        <v>6</v>
      </c>
      <c r="F49" s="8">
        <v>2</v>
      </c>
      <c r="G49" s="8">
        <v>10</v>
      </c>
      <c r="H49" s="8">
        <v>1</v>
      </c>
      <c r="J49" s="8">
        <v>5</v>
      </c>
      <c r="L49" s="8">
        <v>1</v>
      </c>
      <c r="T49" s="3">
        <v>26</v>
      </c>
      <c r="U49" s="5">
        <f t="shared" si="4"/>
        <v>25</v>
      </c>
      <c r="V49" s="6">
        <f t="shared" si="5"/>
        <v>51</v>
      </c>
    </row>
    <row r="50" spans="1:22">
      <c r="A50" s="2">
        <v>9685</v>
      </c>
      <c r="B50" s="1">
        <v>19293</v>
      </c>
      <c r="D50" s="8">
        <v>32</v>
      </c>
      <c r="E50" s="8">
        <v>30</v>
      </c>
      <c r="F50" s="8">
        <v>33</v>
      </c>
      <c r="G50" s="8">
        <v>5</v>
      </c>
      <c r="H50" s="8">
        <v>1</v>
      </c>
      <c r="I50" s="8">
        <v>3</v>
      </c>
      <c r="J50" s="8">
        <v>1</v>
      </c>
      <c r="K50" s="8">
        <v>1</v>
      </c>
      <c r="T50" s="3">
        <v>16</v>
      </c>
      <c r="U50" s="5">
        <f t="shared" si="4"/>
        <v>74</v>
      </c>
      <c r="V50" s="6">
        <f t="shared" si="5"/>
        <v>90</v>
      </c>
    </row>
    <row r="51" spans="1:22">
      <c r="A51" s="2">
        <v>8437</v>
      </c>
      <c r="B51" s="1">
        <v>16478</v>
      </c>
      <c r="D51" s="8">
        <v>33</v>
      </c>
      <c r="E51" s="8">
        <v>4</v>
      </c>
      <c r="F51" s="8">
        <v>4</v>
      </c>
      <c r="G51" s="8">
        <v>12</v>
      </c>
      <c r="H51" s="8">
        <v>1</v>
      </c>
      <c r="K51" s="8">
        <v>2</v>
      </c>
      <c r="T51" s="3">
        <v>29</v>
      </c>
      <c r="U51" s="5">
        <f t="shared" si="4"/>
        <v>23</v>
      </c>
      <c r="V51" s="6">
        <f t="shared" si="5"/>
        <v>52</v>
      </c>
    </row>
    <row r="52" spans="1:22">
      <c r="A52" s="2">
        <v>9544</v>
      </c>
      <c r="B52" s="1">
        <v>19511</v>
      </c>
      <c r="D52" s="8">
        <v>35</v>
      </c>
      <c r="E52" s="8">
        <v>2</v>
      </c>
      <c r="F52" s="8">
        <v>3</v>
      </c>
      <c r="I52" s="8">
        <v>5</v>
      </c>
      <c r="T52" s="3">
        <v>24</v>
      </c>
      <c r="U52" s="5">
        <f t="shared" si="4"/>
        <v>10</v>
      </c>
      <c r="V52" s="6">
        <f t="shared" si="5"/>
        <v>34</v>
      </c>
    </row>
    <row r="53" spans="1:22">
      <c r="A53" s="2">
        <v>10696</v>
      </c>
      <c r="B53" s="1">
        <v>30559</v>
      </c>
      <c r="D53" s="8">
        <v>35</v>
      </c>
      <c r="E53" s="8">
        <v>7</v>
      </c>
      <c r="F53" s="8">
        <v>11</v>
      </c>
      <c r="G53" s="8">
        <v>2</v>
      </c>
      <c r="H53" s="8">
        <v>10</v>
      </c>
      <c r="I53" s="8">
        <v>1</v>
      </c>
      <c r="L53" s="8">
        <v>1</v>
      </c>
      <c r="M53" s="8">
        <v>1</v>
      </c>
      <c r="T53" s="3">
        <v>15</v>
      </c>
      <c r="U53" s="5">
        <f t="shared" si="4"/>
        <v>33</v>
      </c>
      <c r="V53" s="6">
        <f t="shared" si="5"/>
        <v>48</v>
      </c>
    </row>
    <row r="54" spans="1:22">
      <c r="A54" s="2">
        <v>9185</v>
      </c>
      <c r="B54" s="1">
        <v>19001</v>
      </c>
      <c r="C54" s="8">
        <v>3</v>
      </c>
      <c r="D54" s="8">
        <v>35</v>
      </c>
      <c r="E54" s="8">
        <v>2</v>
      </c>
      <c r="F54" s="8">
        <v>23</v>
      </c>
      <c r="G54" s="8">
        <v>9</v>
      </c>
      <c r="H54" s="8">
        <v>1</v>
      </c>
      <c r="I54" s="8">
        <v>2</v>
      </c>
      <c r="J54" s="8">
        <v>3</v>
      </c>
      <c r="T54" s="3">
        <v>6</v>
      </c>
      <c r="U54" s="5">
        <f t="shared" si="4"/>
        <v>40</v>
      </c>
      <c r="V54" s="6">
        <f t="shared" si="5"/>
        <v>46</v>
      </c>
    </row>
    <row r="55" spans="1:22">
      <c r="A55" s="2">
        <v>9551</v>
      </c>
      <c r="B55" s="1">
        <v>19522</v>
      </c>
      <c r="D55" s="8">
        <v>38</v>
      </c>
      <c r="E55" s="8">
        <v>1</v>
      </c>
      <c r="F55" s="8">
        <v>3</v>
      </c>
      <c r="G55" s="8">
        <v>7</v>
      </c>
      <c r="I55" s="8">
        <v>2</v>
      </c>
      <c r="T55" s="3">
        <v>35</v>
      </c>
      <c r="U55" s="5">
        <f t="shared" si="4"/>
        <v>13</v>
      </c>
      <c r="V55" s="6">
        <f t="shared" si="5"/>
        <v>48</v>
      </c>
    </row>
    <row r="56" spans="1:22">
      <c r="A56" s="2">
        <v>8165</v>
      </c>
      <c r="B56" s="1">
        <v>16431</v>
      </c>
      <c r="D56" s="8">
        <v>38</v>
      </c>
      <c r="E56" s="8">
        <v>8</v>
      </c>
      <c r="F56" s="8">
        <v>16</v>
      </c>
      <c r="G56" s="8">
        <v>13</v>
      </c>
      <c r="I56" s="8">
        <v>1</v>
      </c>
      <c r="K56" s="8">
        <v>2</v>
      </c>
      <c r="M56" s="8">
        <v>1</v>
      </c>
      <c r="O56" s="8">
        <v>1</v>
      </c>
      <c r="T56" s="3">
        <v>22</v>
      </c>
      <c r="U56" s="5">
        <f t="shared" si="4"/>
        <v>42</v>
      </c>
      <c r="V56" s="6">
        <f t="shared" si="5"/>
        <v>64</v>
      </c>
    </row>
    <row r="57" spans="1:22">
      <c r="A57" s="2">
        <v>8614</v>
      </c>
      <c r="B57" s="1">
        <v>17519</v>
      </c>
      <c r="C57" s="8">
        <v>17</v>
      </c>
      <c r="D57" s="8">
        <v>39</v>
      </c>
      <c r="E57" s="8">
        <v>8</v>
      </c>
      <c r="F57" s="8">
        <v>6</v>
      </c>
      <c r="G57" s="8">
        <v>4</v>
      </c>
      <c r="H57" s="8">
        <v>3</v>
      </c>
      <c r="I57" s="8">
        <v>43</v>
      </c>
      <c r="K57" s="8">
        <v>19</v>
      </c>
      <c r="M57" s="8">
        <v>2</v>
      </c>
      <c r="T57" s="3">
        <v>6</v>
      </c>
      <c r="U57" s="5">
        <f t="shared" si="4"/>
        <v>85</v>
      </c>
      <c r="V57" s="6">
        <f t="shared" si="5"/>
        <v>91</v>
      </c>
    </row>
    <row r="58" spans="1:22">
      <c r="A58" s="2">
        <v>8521</v>
      </c>
      <c r="B58" s="1">
        <v>17502</v>
      </c>
      <c r="C58" s="8">
        <v>2</v>
      </c>
      <c r="D58" s="8">
        <v>40</v>
      </c>
      <c r="E58" s="8">
        <v>3</v>
      </c>
      <c r="F58" s="8">
        <v>3</v>
      </c>
      <c r="G58" s="8">
        <v>6</v>
      </c>
      <c r="I58" s="8">
        <v>5</v>
      </c>
      <c r="K58" s="8">
        <v>4</v>
      </c>
      <c r="N58" s="8">
        <v>6</v>
      </c>
      <c r="O58" s="8">
        <v>1</v>
      </c>
      <c r="T58" s="3">
        <v>22</v>
      </c>
      <c r="U58" s="5">
        <f t="shared" si="4"/>
        <v>28</v>
      </c>
      <c r="V58" s="6">
        <f t="shared" si="5"/>
        <v>50</v>
      </c>
    </row>
    <row r="59" spans="1:22">
      <c r="A59" s="2">
        <v>8348</v>
      </c>
      <c r="B59" s="1">
        <v>16469</v>
      </c>
      <c r="D59" s="8">
        <v>42</v>
      </c>
      <c r="E59" s="8">
        <v>16</v>
      </c>
      <c r="F59" s="8">
        <v>7</v>
      </c>
      <c r="G59" s="8">
        <v>2</v>
      </c>
      <c r="I59" s="8">
        <v>1</v>
      </c>
      <c r="T59" s="3">
        <v>24</v>
      </c>
      <c r="U59" s="5">
        <f t="shared" si="4"/>
        <v>26</v>
      </c>
      <c r="V59" s="6">
        <f t="shared" si="5"/>
        <v>50</v>
      </c>
    </row>
    <row r="60" spans="1:22">
      <c r="A60" s="2">
        <v>9452</v>
      </c>
      <c r="B60" s="1">
        <v>19293</v>
      </c>
      <c r="D60" s="8">
        <v>43</v>
      </c>
      <c r="E60" s="8">
        <v>139</v>
      </c>
      <c r="F60" s="8">
        <v>9</v>
      </c>
      <c r="G60" s="8">
        <v>19</v>
      </c>
      <c r="H60" s="8">
        <v>13</v>
      </c>
      <c r="I60" s="8">
        <v>1</v>
      </c>
      <c r="K60" s="8">
        <v>3</v>
      </c>
      <c r="M60" s="8">
        <v>4</v>
      </c>
      <c r="T60" s="3">
        <v>6</v>
      </c>
      <c r="U60" s="5">
        <f t="shared" si="4"/>
        <v>188</v>
      </c>
      <c r="V60" s="6">
        <f t="shared" si="5"/>
        <v>194</v>
      </c>
    </row>
    <row r="61" spans="1:22">
      <c r="A61" s="2">
        <v>9270</v>
      </c>
      <c r="B61" s="1">
        <v>19054</v>
      </c>
      <c r="D61" s="8">
        <v>45</v>
      </c>
      <c r="E61" s="8">
        <v>6</v>
      </c>
      <c r="F61" s="8">
        <v>3</v>
      </c>
      <c r="G61" s="8">
        <v>3</v>
      </c>
      <c r="T61" s="3">
        <v>2</v>
      </c>
      <c r="U61" s="5">
        <f t="shared" si="4"/>
        <v>12</v>
      </c>
      <c r="V61" s="6">
        <f t="shared" si="5"/>
        <v>14</v>
      </c>
    </row>
    <row r="62" spans="1:22">
      <c r="A62" s="2">
        <v>8277</v>
      </c>
      <c r="B62" s="1">
        <v>16459</v>
      </c>
      <c r="C62" s="8">
        <v>1</v>
      </c>
      <c r="D62" s="8">
        <v>47</v>
      </c>
      <c r="E62" s="8">
        <v>5</v>
      </c>
      <c r="F62" s="8">
        <v>2</v>
      </c>
      <c r="G62" s="8">
        <v>11</v>
      </c>
      <c r="H62" s="8">
        <v>1</v>
      </c>
      <c r="K62" s="8">
        <v>2</v>
      </c>
      <c r="L62" s="8">
        <v>2</v>
      </c>
      <c r="N62" s="8">
        <v>6</v>
      </c>
      <c r="T62" s="3">
        <v>28</v>
      </c>
      <c r="U62" s="5">
        <f t="shared" si="4"/>
        <v>29</v>
      </c>
      <c r="V62" s="6">
        <f t="shared" si="5"/>
        <v>57</v>
      </c>
    </row>
    <row r="63" spans="1:22">
      <c r="A63" s="2">
        <v>9205</v>
      </c>
      <c r="B63" s="1">
        <v>17571</v>
      </c>
      <c r="D63" s="8">
        <v>48</v>
      </c>
      <c r="E63" s="8">
        <v>6</v>
      </c>
      <c r="F63" s="8">
        <v>1</v>
      </c>
      <c r="G63" s="8">
        <v>3</v>
      </c>
      <c r="H63" s="8">
        <v>5</v>
      </c>
      <c r="I63" s="8">
        <v>2</v>
      </c>
      <c r="J63" s="8">
        <v>1</v>
      </c>
      <c r="T63" s="3">
        <v>24</v>
      </c>
      <c r="U63" s="5">
        <f t="shared" si="4"/>
        <v>18</v>
      </c>
      <c r="V63" s="6">
        <f t="shared" si="5"/>
        <v>42</v>
      </c>
    </row>
    <row r="64" spans="1:22">
      <c r="A64" s="2">
        <v>8582</v>
      </c>
      <c r="B64" s="1">
        <v>16498</v>
      </c>
      <c r="C64" s="8">
        <v>5</v>
      </c>
      <c r="D64" s="8">
        <v>48</v>
      </c>
      <c r="E64" s="8">
        <v>3</v>
      </c>
      <c r="F64" s="8">
        <v>11</v>
      </c>
      <c r="G64" s="8">
        <v>12</v>
      </c>
      <c r="J64" s="8">
        <v>3</v>
      </c>
      <c r="K64" s="8">
        <v>3</v>
      </c>
      <c r="L64" s="8">
        <v>1</v>
      </c>
      <c r="N64" s="8">
        <v>5</v>
      </c>
      <c r="T64" s="3">
        <v>6</v>
      </c>
      <c r="U64" s="5">
        <f t="shared" si="4"/>
        <v>38</v>
      </c>
      <c r="V64" s="6">
        <f t="shared" si="5"/>
        <v>44</v>
      </c>
    </row>
    <row r="65" spans="1:22">
      <c r="A65" s="2">
        <v>8432</v>
      </c>
      <c r="B65" s="1">
        <v>16482</v>
      </c>
      <c r="C65" s="8">
        <v>1</v>
      </c>
      <c r="D65" s="8">
        <v>53</v>
      </c>
      <c r="G65" s="8">
        <v>1</v>
      </c>
      <c r="H65" s="8">
        <v>1</v>
      </c>
      <c r="J65" s="8">
        <v>16</v>
      </c>
      <c r="K65" s="8">
        <v>6</v>
      </c>
      <c r="T65" s="3">
        <v>20</v>
      </c>
      <c r="U65" s="5">
        <f t="shared" si="4"/>
        <v>24</v>
      </c>
      <c r="V65" s="6">
        <f t="shared" si="5"/>
        <v>44</v>
      </c>
    </row>
    <row r="66" spans="1:22">
      <c r="A66" s="2">
        <v>9670</v>
      </c>
      <c r="B66" s="1">
        <v>19528</v>
      </c>
      <c r="D66" s="8">
        <v>53</v>
      </c>
      <c r="E66" s="8">
        <v>6</v>
      </c>
      <c r="F66" s="8">
        <v>13</v>
      </c>
      <c r="G66" s="8">
        <v>7</v>
      </c>
      <c r="H66" s="8">
        <v>2</v>
      </c>
      <c r="J66" s="8">
        <v>5</v>
      </c>
      <c r="L66" s="8">
        <v>2</v>
      </c>
      <c r="T66" s="3">
        <v>8</v>
      </c>
      <c r="U66" s="5">
        <f t="shared" si="4"/>
        <v>35</v>
      </c>
      <c r="V66" s="6">
        <f t="shared" si="5"/>
        <v>43</v>
      </c>
    </row>
    <row r="67" spans="1:22">
      <c r="A67" s="2">
        <v>9201</v>
      </c>
      <c r="B67" s="1">
        <v>17580</v>
      </c>
      <c r="D67" s="8">
        <v>55</v>
      </c>
      <c r="E67" s="8">
        <v>6</v>
      </c>
      <c r="G67" s="8">
        <v>8</v>
      </c>
      <c r="I67" s="8">
        <v>1</v>
      </c>
      <c r="J67" s="8">
        <v>3</v>
      </c>
      <c r="T67" s="3">
        <v>5</v>
      </c>
      <c r="U67" s="5">
        <f t="shared" si="4"/>
        <v>18</v>
      </c>
      <c r="V67" s="6">
        <f t="shared" si="5"/>
        <v>23</v>
      </c>
    </row>
    <row r="68" spans="1:22">
      <c r="A68" s="2">
        <v>8112</v>
      </c>
      <c r="B68" s="1">
        <v>16421</v>
      </c>
      <c r="C68" s="8">
        <v>3</v>
      </c>
      <c r="D68" s="8">
        <v>59</v>
      </c>
      <c r="E68" s="8">
        <v>4</v>
      </c>
      <c r="F68" s="8">
        <v>4</v>
      </c>
      <c r="H68" s="8">
        <v>2</v>
      </c>
      <c r="T68" s="3">
        <v>22</v>
      </c>
      <c r="U68" s="5">
        <f t="shared" si="4"/>
        <v>10</v>
      </c>
      <c r="V68" s="6">
        <f t="shared" si="5"/>
        <v>32</v>
      </c>
    </row>
    <row r="69" spans="1:22">
      <c r="A69" s="2">
        <v>9657</v>
      </c>
      <c r="B69" s="1">
        <v>19505</v>
      </c>
      <c r="C69" s="8">
        <v>10</v>
      </c>
      <c r="D69" s="8">
        <v>61</v>
      </c>
      <c r="E69" s="8">
        <v>1</v>
      </c>
      <c r="F69" s="8">
        <v>9</v>
      </c>
      <c r="G69" s="8">
        <v>9</v>
      </c>
      <c r="I69" s="8">
        <v>11</v>
      </c>
      <c r="J69" s="8">
        <v>1</v>
      </c>
      <c r="K69" s="8">
        <v>1</v>
      </c>
      <c r="T69" s="3">
        <v>10</v>
      </c>
      <c r="U69" s="5">
        <f t="shared" ref="U69:U100" si="6">SUM(E69:S69)</f>
        <v>32</v>
      </c>
      <c r="V69" s="6">
        <f t="shared" ref="V69:V100" si="7">U69+T69</f>
        <v>42</v>
      </c>
    </row>
    <row r="70" spans="1:22">
      <c r="A70" s="2">
        <v>9223</v>
      </c>
      <c r="B70" s="1">
        <v>19032</v>
      </c>
      <c r="D70" s="8">
        <v>62</v>
      </c>
      <c r="E70" s="8">
        <v>3</v>
      </c>
      <c r="F70" s="8">
        <v>5</v>
      </c>
      <c r="G70" s="8">
        <v>25</v>
      </c>
      <c r="I70" s="8">
        <v>2</v>
      </c>
      <c r="J70" s="8">
        <v>2</v>
      </c>
      <c r="K70" s="8">
        <v>3</v>
      </c>
      <c r="M70" s="8">
        <v>1</v>
      </c>
      <c r="N70" s="8">
        <v>4</v>
      </c>
      <c r="T70" s="3">
        <v>8</v>
      </c>
      <c r="U70" s="5">
        <f t="shared" si="6"/>
        <v>45</v>
      </c>
      <c r="V70" s="6">
        <f t="shared" si="7"/>
        <v>53</v>
      </c>
    </row>
    <row r="71" spans="1:22">
      <c r="A71" s="2">
        <v>9202</v>
      </c>
      <c r="B71" s="1">
        <v>19004</v>
      </c>
      <c r="D71" s="8">
        <v>63</v>
      </c>
      <c r="E71" s="8">
        <v>14</v>
      </c>
      <c r="F71" s="8">
        <v>4</v>
      </c>
      <c r="G71" s="8">
        <v>1</v>
      </c>
      <c r="I71" s="8">
        <v>2</v>
      </c>
      <c r="K71" s="8">
        <v>2</v>
      </c>
      <c r="M71" s="8">
        <v>1</v>
      </c>
      <c r="O71" s="8">
        <v>1</v>
      </c>
      <c r="T71" s="3">
        <v>2</v>
      </c>
      <c r="U71" s="5">
        <f t="shared" si="6"/>
        <v>25</v>
      </c>
      <c r="V71" s="6">
        <f t="shared" si="7"/>
        <v>27</v>
      </c>
    </row>
    <row r="72" spans="1:22">
      <c r="A72" s="2">
        <v>10309</v>
      </c>
      <c r="B72" s="1">
        <v>20611</v>
      </c>
      <c r="D72" s="8">
        <v>63</v>
      </c>
      <c r="E72" s="8">
        <v>4</v>
      </c>
      <c r="F72" s="8">
        <v>21</v>
      </c>
      <c r="G72" s="8">
        <v>1</v>
      </c>
      <c r="H72" s="8">
        <v>1</v>
      </c>
      <c r="I72" s="8">
        <v>6</v>
      </c>
      <c r="T72" s="3">
        <v>17</v>
      </c>
      <c r="U72" s="5">
        <f t="shared" si="6"/>
        <v>33</v>
      </c>
      <c r="V72" s="6">
        <f t="shared" si="7"/>
        <v>50</v>
      </c>
    </row>
    <row r="73" spans="1:22">
      <c r="A73" s="2">
        <v>9949</v>
      </c>
      <c r="B73" s="1">
        <v>20482</v>
      </c>
      <c r="D73" s="8">
        <v>65</v>
      </c>
      <c r="E73" s="8">
        <v>6</v>
      </c>
      <c r="F73" s="8">
        <v>5</v>
      </c>
      <c r="J73" s="8">
        <v>2</v>
      </c>
      <c r="K73" s="8">
        <v>1</v>
      </c>
      <c r="L73" s="8">
        <v>1</v>
      </c>
      <c r="N73" s="8">
        <v>2</v>
      </c>
      <c r="T73" s="3">
        <v>10</v>
      </c>
      <c r="U73" s="5">
        <f t="shared" si="6"/>
        <v>17</v>
      </c>
      <c r="V73" s="6">
        <f t="shared" si="7"/>
        <v>27</v>
      </c>
    </row>
    <row r="74" spans="1:22">
      <c r="A74" s="2">
        <v>9222</v>
      </c>
      <c r="B74" s="1">
        <v>19021</v>
      </c>
      <c r="D74" s="8">
        <v>68</v>
      </c>
      <c r="E74" s="8">
        <v>4</v>
      </c>
      <c r="F74" s="8">
        <v>1</v>
      </c>
      <c r="I74" s="8">
        <v>16</v>
      </c>
      <c r="K74" s="8">
        <v>1</v>
      </c>
      <c r="N74" s="8">
        <v>4</v>
      </c>
      <c r="T74" s="3">
        <v>28</v>
      </c>
      <c r="U74" s="5">
        <f t="shared" si="6"/>
        <v>26</v>
      </c>
      <c r="V74" s="6">
        <f t="shared" si="7"/>
        <v>54</v>
      </c>
    </row>
    <row r="75" spans="1:22">
      <c r="A75" s="2">
        <v>9957</v>
      </c>
      <c r="B75" s="1">
        <v>20479</v>
      </c>
      <c r="C75" s="8">
        <v>3</v>
      </c>
      <c r="D75" s="8">
        <v>69</v>
      </c>
      <c r="E75" s="8">
        <v>10</v>
      </c>
      <c r="F75" s="8">
        <v>13</v>
      </c>
      <c r="G75" s="8">
        <v>13</v>
      </c>
      <c r="K75" s="8">
        <v>3</v>
      </c>
      <c r="L75" s="8">
        <v>3</v>
      </c>
      <c r="N75" s="8">
        <v>2</v>
      </c>
      <c r="P75" s="8">
        <v>1</v>
      </c>
      <c r="T75" s="3">
        <v>1</v>
      </c>
      <c r="U75" s="5">
        <f t="shared" si="6"/>
        <v>45</v>
      </c>
      <c r="V75" s="6">
        <f t="shared" si="7"/>
        <v>46</v>
      </c>
    </row>
    <row r="76" spans="1:22">
      <c r="A76" s="2">
        <v>10047</v>
      </c>
      <c r="B76" s="1">
        <v>20478</v>
      </c>
      <c r="D76" s="8">
        <v>70</v>
      </c>
      <c r="E76" s="8">
        <v>4</v>
      </c>
      <c r="G76" s="8">
        <v>2</v>
      </c>
      <c r="H76" s="8">
        <v>5</v>
      </c>
      <c r="J76" s="8">
        <v>12</v>
      </c>
      <c r="K76" s="8">
        <v>4</v>
      </c>
      <c r="T76" s="3">
        <v>5</v>
      </c>
      <c r="U76" s="5">
        <f t="shared" si="6"/>
        <v>27</v>
      </c>
      <c r="V76" s="6">
        <f t="shared" si="7"/>
        <v>32</v>
      </c>
    </row>
    <row r="77" spans="1:22">
      <c r="A77" s="2">
        <v>9679</v>
      </c>
      <c r="B77" s="1">
        <v>19502</v>
      </c>
      <c r="D77" s="8">
        <v>71</v>
      </c>
      <c r="E77" s="8">
        <v>5</v>
      </c>
      <c r="F77" s="8">
        <v>1</v>
      </c>
      <c r="G77" s="8">
        <v>3</v>
      </c>
      <c r="H77" s="8">
        <v>5</v>
      </c>
      <c r="I77" s="8">
        <v>2</v>
      </c>
      <c r="K77" s="8">
        <v>1</v>
      </c>
      <c r="O77" s="8">
        <v>1</v>
      </c>
      <c r="Q77" s="8">
        <v>4</v>
      </c>
      <c r="T77" s="3">
        <v>20</v>
      </c>
      <c r="U77" s="5">
        <f t="shared" si="6"/>
        <v>22</v>
      </c>
      <c r="V77" s="6">
        <f t="shared" si="7"/>
        <v>42</v>
      </c>
    </row>
    <row r="78" spans="1:22">
      <c r="A78" s="2">
        <v>8060</v>
      </c>
      <c r="B78" s="1">
        <v>16423</v>
      </c>
      <c r="C78" s="8">
        <v>3</v>
      </c>
      <c r="D78" s="8">
        <v>71</v>
      </c>
      <c r="E78" s="8">
        <v>2</v>
      </c>
      <c r="F78" s="8">
        <v>1</v>
      </c>
      <c r="G78" s="8">
        <v>26</v>
      </c>
      <c r="H78" s="8">
        <v>4</v>
      </c>
      <c r="I78" s="8">
        <v>3</v>
      </c>
      <c r="K78" s="8">
        <v>2</v>
      </c>
      <c r="L78" s="8">
        <v>3</v>
      </c>
      <c r="M78" s="8">
        <v>2</v>
      </c>
      <c r="T78" s="3">
        <v>14</v>
      </c>
      <c r="U78" s="5">
        <f t="shared" si="6"/>
        <v>43</v>
      </c>
      <c r="V78" s="6">
        <f t="shared" si="7"/>
        <v>57</v>
      </c>
    </row>
    <row r="79" spans="1:22">
      <c r="A79" s="2">
        <v>9389</v>
      </c>
      <c r="B79" s="1">
        <v>19272</v>
      </c>
      <c r="D79" s="8">
        <v>74</v>
      </c>
      <c r="E79" s="8">
        <v>4</v>
      </c>
      <c r="F79" s="8">
        <v>1</v>
      </c>
      <c r="G79" s="8">
        <v>1</v>
      </c>
      <c r="L79" s="8">
        <v>4</v>
      </c>
      <c r="T79" s="3">
        <v>2</v>
      </c>
      <c r="U79" s="5">
        <f t="shared" si="6"/>
        <v>10</v>
      </c>
      <c r="V79" s="6">
        <f t="shared" si="7"/>
        <v>12</v>
      </c>
    </row>
    <row r="80" spans="1:22">
      <c r="A80" s="2">
        <v>8634</v>
      </c>
      <c r="B80" s="1">
        <v>17524</v>
      </c>
      <c r="D80" s="8">
        <v>74</v>
      </c>
      <c r="E80" s="8">
        <v>1</v>
      </c>
      <c r="F80" s="8">
        <v>5</v>
      </c>
      <c r="G80" s="8">
        <v>22</v>
      </c>
      <c r="I80" s="8">
        <v>2</v>
      </c>
      <c r="J80" s="8">
        <v>1</v>
      </c>
      <c r="K80" s="8">
        <v>1</v>
      </c>
      <c r="T80" s="3">
        <v>24</v>
      </c>
      <c r="U80" s="5">
        <f t="shared" si="6"/>
        <v>32</v>
      </c>
      <c r="V80" s="6">
        <f t="shared" si="7"/>
        <v>56</v>
      </c>
    </row>
    <row r="81" spans="1:22">
      <c r="A81" s="2">
        <v>8386</v>
      </c>
      <c r="B81" s="1">
        <v>16477</v>
      </c>
      <c r="D81" s="8">
        <v>78</v>
      </c>
      <c r="E81" s="8">
        <v>5</v>
      </c>
      <c r="G81" s="8">
        <v>25</v>
      </c>
      <c r="J81" s="8">
        <v>7</v>
      </c>
      <c r="K81" s="8">
        <v>1</v>
      </c>
      <c r="L81" s="8">
        <v>2</v>
      </c>
      <c r="M81" s="8">
        <v>3</v>
      </c>
      <c r="T81" s="3">
        <v>24</v>
      </c>
      <c r="U81" s="5">
        <f t="shared" si="6"/>
        <v>43</v>
      </c>
      <c r="V81" s="6">
        <f t="shared" si="7"/>
        <v>67</v>
      </c>
    </row>
    <row r="82" spans="1:22">
      <c r="A82" s="2">
        <v>8042</v>
      </c>
      <c r="B82" s="1">
        <v>16415</v>
      </c>
      <c r="D82" s="8">
        <v>80</v>
      </c>
      <c r="G82" s="8">
        <v>10</v>
      </c>
      <c r="T82" s="3">
        <v>26</v>
      </c>
      <c r="U82" s="5">
        <f t="shared" si="6"/>
        <v>10</v>
      </c>
      <c r="V82" s="6">
        <f t="shared" si="7"/>
        <v>36</v>
      </c>
    </row>
    <row r="83" spans="1:22">
      <c r="A83" s="2">
        <v>9582</v>
      </c>
      <c r="B83" s="1">
        <v>19527</v>
      </c>
      <c r="D83" s="8">
        <v>83</v>
      </c>
      <c r="F83" s="8">
        <v>3</v>
      </c>
      <c r="G83" s="8">
        <v>4</v>
      </c>
      <c r="I83" s="8">
        <v>3</v>
      </c>
      <c r="J83" s="8">
        <v>2</v>
      </c>
      <c r="N83" s="8">
        <v>1</v>
      </c>
      <c r="T83" s="3">
        <v>4</v>
      </c>
      <c r="U83" s="5">
        <f t="shared" si="6"/>
        <v>13</v>
      </c>
      <c r="V83" s="6">
        <f t="shared" si="7"/>
        <v>17</v>
      </c>
    </row>
    <row r="84" spans="1:22">
      <c r="A84" s="2">
        <v>9284</v>
      </c>
      <c r="B84" s="1">
        <v>19071</v>
      </c>
      <c r="D84" s="8">
        <v>86</v>
      </c>
      <c r="E84" s="8">
        <v>3</v>
      </c>
      <c r="F84" s="8">
        <v>6</v>
      </c>
      <c r="G84" s="8">
        <v>3</v>
      </c>
      <c r="H84" s="8">
        <v>4</v>
      </c>
      <c r="I84" s="8">
        <v>4</v>
      </c>
      <c r="J84" s="8">
        <v>1</v>
      </c>
      <c r="M84" s="8">
        <v>1</v>
      </c>
      <c r="T84" s="3">
        <v>1</v>
      </c>
      <c r="U84" s="5">
        <f t="shared" si="6"/>
        <v>22</v>
      </c>
      <c r="V84" s="6">
        <f t="shared" si="7"/>
        <v>23</v>
      </c>
    </row>
    <row r="85" spans="1:22">
      <c r="A85" s="2">
        <v>9221</v>
      </c>
      <c r="B85" s="1">
        <v>19045</v>
      </c>
      <c r="D85" s="8">
        <v>89</v>
      </c>
      <c r="E85" s="8">
        <v>4</v>
      </c>
      <c r="F85" s="8">
        <v>2</v>
      </c>
      <c r="G85" s="8">
        <v>4</v>
      </c>
      <c r="H85" s="8">
        <v>3</v>
      </c>
      <c r="I85" s="8">
        <v>3</v>
      </c>
      <c r="K85" s="8">
        <v>4</v>
      </c>
      <c r="T85" s="3">
        <v>8</v>
      </c>
      <c r="U85" s="5">
        <f t="shared" si="6"/>
        <v>20</v>
      </c>
      <c r="V85" s="6">
        <f t="shared" si="7"/>
        <v>28</v>
      </c>
    </row>
    <row r="86" spans="1:22">
      <c r="A86" s="2">
        <v>8424</v>
      </c>
      <c r="B86" s="1">
        <v>16481</v>
      </c>
      <c r="D86" s="8">
        <v>93</v>
      </c>
      <c r="E86" s="8">
        <v>2</v>
      </c>
      <c r="F86" s="8">
        <v>3</v>
      </c>
      <c r="G86" s="8">
        <v>3</v>
      </c>
      <c r="H86" s="8">
        <v>8</v>
      </c>
      <c r="I86" s="8">
        <v>2</v>
      </c>
      <c r="J86" s="8">
        <v>7</v>
      </c>
      <c r="K86" s="8">
        <v>5</v>
      </c>
      <c r="O86" s="8">
        <v>1</v>
      </c>
      <c r="T86" s="3">
        <v>21</v>
      </c>
      <c r="U86" s="5">
        <f t="shared" si="6"/>
        <v>31</v>
      </c>
      <c r="V86" s="6">
        <f t="shared" si="7"/>
        <v>52</v>
      </c>
    </row>
    <row r="87" spans="1:22">
      <c r="A87" s="2">
        <v>9617</v>
      </c>
      <c r="B87" s="1">
        <v>19533</v>
      </c>
      <c r="C87" s="8">
        <v>1</v>
      </c>
      <c r="D87" s="8">
        <v>98</v>
      </c>
      <c r="E87" s="8">
        <v>1</v>
      </c>
      <c r="F87" s="8">
        <v>6</v>
      </c>
      <c r="G87" s="8">
        <v>1</v>
      </c>
      <c r="H87" s="8">
        <v>3</v>
      </c>
      <c r="I87" s="8">
        <v>6</v>
      </c>
      <c r="J87" s="8">
        <v>2</v>
      </c>
      <c r="K87" s="8">
        <v>2</v>
      </c>
      <c r="T87" s="3">
        <v>2</v>
      </c>
      <c r="U87" s="5">
        <f t="shared" si="6"/>
        <v>21</v>
      </c>
      <c r="V87" s="6">
        <f t="shared" si="7"/>
        <v>23</v>
      </c>
    </row>
    <row r="88" spans="1:22">
      <c r="A88" s="2">
        <v>9701</v>
      </c>
      <c r="B88" s="1">
        <v>19556</v>
      </c>
      <c r="C88" s="8">
        <v>1</v>
      </c>
      <c r="D88" s="8">
        <v>98</v>
      </c>
      <c r="E88" s="8">
        <v>1</v>
      </c>
      <c r="F88" s="8">
        <v>4</v>
      </c>
      <c r="G88" s="8">
        <v>7</v>
      </c>
      <c r="H88" s="8">
        <v>7</v>
      </c>
      <c r="I88" s="8">
        <v>8</v>
      </c>
      <c r="J88" s="8">
        <v>4</v>
      </c>
      <c r="K88" s="8">
        <v>4</v>
      </c>
      <c r="L88" s="8">
        <v>1</v>
      </c>
      <c r="T88" s="3">
        <v>18</v>
      </c>
      <c r="U88" s="5">
        <f t="shared" si="6"/>
        <v>36</v>
      </c>
      <c r="V88" s="6">
        <f t="shared" si="7"/>
        <v>54</v>
      </c>
    </row>
    <row r="89" spans="1:22">
      <c r="A89" s="2">
        <v>9218</v>
      </c>
      <c r="B89" s="1">
        <v>19030</v>
      </c>
      <c r="D89" s="8">
        <v>107</v>
      </c>
      <c r="G89" s="8">
        <v>57</v>
      </c>
      <c r="I89" s="8">
        <v>3</v>
      </c>
      <c r="K89" s="8">
        <v>6</v>
      </c>
      <c r="L89" s="8">
        <v>1</v>
      </c>
      <c r="R89" s="8">
        <v>1</v>
      </c>
      <c r="T89" s="3">
        <v>20</v>
      </c>
      <c r="U89" s="5">
        <f t="shared" si="6"/>
        <v>68</v>
      </c>
      <c r="V89" s="6">
        <f t="shared" si="7"/>
        <v>88</v>
      </c>
    </row>
    <row r="90" spans="1:22">
      <c r="A90" s="2">
        <v>8385</v>
      </c>
      <c r="B90" s="1">
        <v>16476</v>
      </c>
      <c r="C90" s="8">
        <v>1</v>
      </c>
      <c r="D90" s="8">
        <v>108</v>
      </c>
      <c r="E90" s="8">
        <v>7</v>
      </c>
      <c r="F90" s="8">
        <v>11</v>
      </c>
      <c r="G90" s="8">
        <v>1</v>
      </c>
      <c r="H90" s="8">
        <v>5</v>
      </c>
      <c r="I90" s="8">
        <v>3</v>
      </c>
      <c r="K90" s="8">
        <v>1</v>
      </c>
      <c r="T90" s="3">
        <v>28</v>
      </c>
      <c r="U90" s="5">
        <f t="shared" si="6"/>
        <v>28</v>
      </c>
      <c r="V90" s="6">
        <f t="shared" si="7"/>
        <v>56</v>
      </c>
    </row>
    <row r="91" spans="1:22">
      <c r="A91" s="2">
        <v>7996</v>
      </c>
      <c r="B91" s="1">
        <v>16413</v>
      </c>
      <c r="C91" s="8">
        <v>1</v>
      </c>
      <c r="D91" s="8">
        <v>113</v>
      </c>
      <c r="E91" s="8">
        <v>52</v>
      </c>
      <c r="F91" s="8">
        <v>30</v>
      </c>
      <c r="G91" s="8">
        <v>21</v>
      </c>
      <c r="I91" s="8">
        <v>1</v>
      </c>
      <c r="J91" s="8">
        <v>5</v>
      </c>
      <c r="L91" s="8">
        <v>7</v>
      </c>
      <c r="N91" s="8">
        <v>1</v>
      </c>
      <c r="P91" s="8">
        <v>1</v>
      </c>
      <c r="T91" s="3">
        <v>24</v>
      </c>
      <c r="U91" s="5">
        <f t="shared" si="6"/>
        <v>118</v>
      </c>
      <c r="V91" s="6">
        <f t="shared" si="7"/>
        <v>142</v>
      </c>
    </row>
    <row r="92" spans="1:22">
      <c r="A92" s="2">
        <v>10304</v>
      </c>
      <c r="B92" s="1">
        <v>20610</v>
      </c>
      <c r="D92" s="8">
        <v>118</v>
      </c>
      <c r="E92" s="8">
        <v>9</v>
      </c>
      <c r="F92" s="8">
        <v>10</v>
      </c>
      <c r="G92" s="8">
        <v>5</v>
      </c>
      <c r="H92" s="8">
        <v>20</v>
      </c>
      <c r="I92" s="8">
        <v>4</v>
      </c>
      <c r="J92" s="8">
        <v>1</v>
      </c>
      <c r="K92" s="8">
        <v>6</v>
      </c>
      <c r="T92" s="3">
        <v>14</v>
      </c>
      <c r="U92" s="5">
        <f t="shared" si="6"/>
        <v>55</v>
      </c>
      <c r="V92" s="6">
        <f t="shared" si="7"/>
        <v>69</v>
      </c>
    </row>
    <row r="93" spans="1:22">
      <c r="A93" s="2">
        <v>9314</v>
      </c>
      <c r="B93" s="1">
        <v>19407</v>
      </c>
      <c r="D93" s="8">
        <v>121</v>
      </c>
      <c r="E93" s="8">
        <v>4</v>
      </c>
      <c r="F93" s="8">
        <v>8</v>
      </c>
      <c r="G93" s="8">
        <v>7</v>
      </c>
      <c r="M93" s="8">
        <v>1</v>
      </c>
      <c r="T93" s="3">
        <v>6</v>
      </c>
      <c r="U93" s="5">
        <f t="shared" si="6"/>
        <v>20</v>
      </c>
      <c r="V93" s="6">
        <f t="shared" si="7"/>
        <v>26</v>
      </c>
    </row>
    <row r="94" spans="1:22">
      <c r="A94" s="2">
        <v>9182</v>
      </c>
      <c r="B94" s="1">
        <v>19013</v>
      </c>
      <c r="C94" s="8">
        <v>2</v>
      </c>
      <c r="D94" s="8">
        <v>124</v>
      </c>
      <c r="E94" s="8">
        <v>4</v>
      </c>
      <c r="F94" s="8">
        <v>1</v>
      </c>
      <c r="G94" s="8">
        <v>2</v>
      </c>
      <c r="H94" s="8">
        <v>1</v>
      </c>
      <c r="I94" s="8">
        <v>2</v>
      </c>
      <c r="K94" s="8">
        <v>1</v>
      </c>
      <c r="T94" s="3">
        <v>12</v>
      </c>
      <c r="U94" s="5">
        <f t="shared" si="6"/>
        <v>11</v>
      </c>
      <c r="V94" s="6">
        <f t="shared" si="7"/>
        <v>23</v>
      </c>
    </row>
    <row r="95" spans="1:22">
      <c r="A95" s="2">
        <v>9268</v>
      </c>
      <c r="B95" s="1">
        <v>19006</v>
      </c>
      <c r="D95" s="8">
        <v>126</v>
      </c>
      <c r="E95" s="8">
        <v>2</v>
      </c>
      <c r="F95" s="8">
        <v>5</v>
      </c>
      <c r="G95" s="8">
        <v>40</v>
      </c>
      <c r="I95" s="8">
        <v>5</v>
      </c>
      <c r="J95" s="8">
        <v>4</v>
      </c>
      <c r="K95" s="8">
        <v>3</v>
      </c>
      <c r="L95" s="8">
        <v>5</v>
      </c>
      <c r="T95" s="3">
        <v>10</v>
      </c>
      <c r="U95" s="5">
        <f t="shared" si="6"/>
        <v>64</v>
      </c>
      <c r="V95" s="6">
        <f t="shared" si="7"/>
        <v>74</v>
      </c>
    </row>
    <row r="96" spans="1:22">
      <c r="A96" s="2">
        <v>8448</v>
      </c>
      <c r="B96" s="1">
        <v>16487</v>
      </c>
      <c r="C96" s="8">
        <v>1</v>
      </c>
      <c r="D96" s="8">
        <v>135</v>
      </c>
      <c r="E96" s="8">
        <v>2</v>
      </c>
      <c r="F96" s="8">
        <v>3</v>
      </c>
      <c r="G96" s="8">
        <v>17</v>
      </c>
      <c r="H96" s="8">
        <v>1</v>
      </c>
      <c r="I96" s="8">
        <v>4</v>
      </c>
      <c r="J96" s="8">
        <v>3</v>
      </c>
      <c r="K96" s="8">
        <v>3</v>
      </c>
      <c r="O96" s="8">
        <v>1</v>
      </c>
      <c r="Q96" s="8">
        <v>1</v>
      </c>
      <c r="T96" s="3">
        <v>1</v>
      </c>
      <c r="U96" s="5">
        <f t="shared" si="6"/>
        <v>35</v>
      </c>
      <c r="V96" s="6">
        <f t="shared" si="7"/>
        <v>36</v>
      </c>
    </row>
    <row r="97" spans="1:22">
      <c r="A97" s="2">
        <v>8321</v>
      </c>
      <c r="B97" s="1">
        <v>16452</v>
      </c>
      <c r="D97" s="8">
        <v>139</v>
      </c>
      <c r="E97" s="8">
        <v>3</v>
      </c>
      <c r="F97" s="8">
        <v>2</v>
      </c>
      <c r="H97" s="8">
        <v>15</v>
      </c>
      <c r="I97" s="8">
        <v>7</v>
      </c>
      <c r="J97" s="8">
        <v>2</v>
      </c>
      <c r="T97" s="3">
        <v>22</v>
      </c>
      <c r="U97" s="5">
        <f t="shared" si="6"/>
        <v>29</v>
      </c>
      <c r="V97" s="6">
        <f t="shared" si="7"/>
        <v>51</v>
      </c>
    </row>
    <row r="98" spans="1:22">
      <c r="A98" s="2">
        <v>9653</v>
      </c>
      <c r="B98" s="1">
        <v>19530</v>
      </c>
      <c r="C98" s="8">
        <v>1</v>
      </c>
      <c r="D98" s="8">
        <v>146</v>
      </c>
      <c r="E98" s="8">
        <v>3</v>
      </c>
      <c r="F98" s="8">
        <v>4</v>
      </c>
      <c r="G98" s="8">
        <v>4</v>
      </c>
      <c r="H98" s="8">
        <v>1</v>
      </c>
      <c r="I98" s="8">
        <v>21</v>
      </c>
      <c r="K98" s="8">
        <v>2</v>
      </c>
      <c r="L98" s="8">
        <v>2</v>
      </c>
      <c r="M98" s="8">
        <v>1</v>
      </c>
      <c r="T98" s="3">
        <v>10</v>
      </c>
      <c r="U98" s="5">
        <f t="shared" si="6"/>
        <v>38</v>
      </c>
      <c r="V98" s="6">
        <f t="shared" si="7"/>
        <v>48</v>
      </c>
    </row>
    <row r="99" spans="1:22">
      <c r="A99" s="2">
        <v>8356</v>
      </c>
      <c r="B99" s="1">
        <v>16467</v>
      </c>
      <c r="D99" s="8">
        <v>152</v>
      </c>
      <c r="E99" s="8">
        <v>12</v>
      </c>
      <c r="F99" s="8">
        <v>19</v>
      </c>
      <c r="G99" s="8">
        <v>47</v>
      </c>
      <c r="H99" s="8">
        <v>1</v>
      </c>
      <c r="I99" s="8">
        <v>2</v>
      </c>
      <c r="J99" s="8">
        <v>11</v>
      </c>
      <c r="P99" s="8">
        <v>1</v>
      </c>
      <c r="T99" s="3">
        <v>24</v>
      </c>
      <c r="U99" s="5">
        <f t="shared" si="6"/>
        <v>93</v>
      </c>
      <c r="V99" s="6">
        <f t="shared" si="7"/>
        <v>117</v>
      </c>
    </row>
    <row r="100" spans="1:22">
      <c r="A100" s="2">
        <v>9530</v>
      </c>
      <c r="B100" s="1">
        <v>19515</v>
      </c>
      <c r="D100" s="8">
        <v>170</v>
      </c>
      <c r="E100" s="8">
        <v>2</v>
      </c>
      <c r="F100" s="8">
        <v>2</v>
      </c>
      <c r="G100" s="8">
        <v>16</v>
      </c>
      <c r="H100" s="8">
        <v>5</v>
      </c>
      <c r="I100" s="8">
        <v>2</v>
      </c>
      <c r="J100" s="8">
        <v>1</v>
      </c>
      <c r="T100" s="3">
        <v>6</v>
      </c>
      <c r="U100" s="5">
        <f t="shared" si="6"/>
        <v>28</v>
      </c>
      <c r="V100" s="6">
        <f t="shared" si="7"/>
        <v>34</v>
      </c>
    </row>
    <row r="101" spans="1:22">
      <c r="A101" s="2">
        <v>9433</v>
      </c>
      <c r="B101" s="1">
        <v>19296</v>
      </c>
      <c r="D101" s="8">
        <v>193</v>
      </c>
      <c r="E101" s="8">
        <v>11</v>
      </c>
      <c r="F101" s="8">
        <v>3</v>
      </c>
      <c r="G101" s="8">
        <v>2</v>
      </c>
      <c r="H101" s="8">
        <v>2</v>
      </c>
      <c r="J101" s="8">
        <v>8</v>
      </c>
      <c r="K101" s="8">
        <v>1</v>
      </c>
      <c r="L101" s="8">
        <v>1</v>
      </c>
      <c r="N101" s="8">
        <v>1</v>
      </c>
      <c r="T101" s="3">
        <v>8</v>
      </c>
      <c r="U101" s="5">
        <f t="shared" ref="U101:U108" si="8">SUM(E101:S101)</f>
        <v>29</v>
      </c>
      <c r="V101" s="6">
        <f t="shared" ref="V101:V132" si="9">U101+T101</f>
        <v>37</v>
      </c>
    </row>
    <row r="102" spans="1:22">
      <c r="A102" s="2">
        <v>9412</v>
      </c>
      <c r="B102" s="1">
        <v>19291</v>
      </c>
      <c r="D102" s="8">
        <v>194</v>
      </c>
      <c r="E102" s="8">
        <v>14</v>
      </c>
      <c r="F102" s="8">
        <v>8</v>
      </c>
      <c r="G102" s="8">
        <v>58</v>
      </c>
      <c r="I102" s="8">
        <v>11</v>
      </c>
      <c r="J102" s="8">
        <v>8</v>
      </c>
      <c r="K102" s="8">
        <v>9</v>
      </c>
      <c r="L102" s="8">
        <v>9</v>
      </c>
      <c r="T102" s="3">
        <v>6</v>
      </c>
      <c r="U102" s="5">
        <f t="shared" si="8"/>
        <v>117</v>
      </c>
      <c r="V102" s="6">
        <f t="shared" si="9"/>
        <v>123</v>
      </c>
    </row>
    <row r="103" spans="1:22">
      <c r="A103" s="2">
        <v>8524</v>
      </c>
      <c r="B103" s="1">
        <v>17503</v>
      </c>
      <c r="D103" s="8">
        <v>248</v>
      </c>
      <c r="E103" s="8">
        <v>13</v>
      </c>
      <c r="F103" s="8">
        <v>30</v>
      </c>
      <c r="G103" s="8">
        <v>13</v>
      </c>
      <c r="H103" s="8">
        <v>7</v>
      </c>
      <c r="I103" s="8">
        <v>14</v>
      </c>
      <c r="K103" s="8">
        <v>2</v>
      </c>
      <c r="L103" s="8">
        <v>2</v>
      </c>
      <c r="T103" s="3">
        <v>18</v>
      </c>
      <c r="U103" s="5">
        <f t="shared" si="8"/>
        <v>81</v>
      </c>
      <c r="V103" s="6">
        <f t="shared" si="9"/>
        <v>99</v>
      </c>
    </row>
    <row r="104" spans="1:22">
      <c r="A104" s="2">
        <v>8456</v>
      </c>
      <c r="B104" s="1">
        <v>16484</v>
      </c>
      <c r="D104" s="8">
        <v>254</v>
      </c>
      <c r="E104" s="8">
        <v>27</v>
      </c>
      <c r="I104" s="8">
        <v>1</v>
      </c>
      <c r="K104" s="8">
        <v>2</v>
      </c>
      <c r="T104" s="3">
        <v>24</v>
      </c>
      <c r="U104" s="5">
        <f t="shared" si="8"/>
        <v>30</v>
      </c>
      <c r="V104" s="6">
        <f t="shared" si="9"/>
        <v>54</v>
      </c>
    </row>
    <row r="105" spans="1:22">
      <c r="A105" s="2">
        <v>8452</v>
      </c>
      <c r="B105" s="1">
        <v>16478</v>
      </c>
      <c r="E105" s="8">
        <v>4</v>
      </c>
      <c r="G105" s="8">
        <v>4</v>
      </c>
      <c r="J105" s="8">
        <v>2</v>
      </c>
      <c r="T105" s="3">
        <v>1</v>
      </c>
      <c r="U105" s="5">
        <f t="shared" si="8"/>
        <v>10</v>
      </c>
      <c r="V105" s="6">
        <f t="shared" si="9"/>
        <v>11</v>
      </c>
    </row>
    <row r="106" spans="1:22">
      <c r="A106" s="2">
        <v>10778</v>
      </c>
      <c r="B106" s="1">
        <v>30548</v>
      </c>
      <c r="C106" s="8">
        <v>5</v>
      </c>
      <c r="E106" s="8">
        <v>5</v>
      </c>
      <c r="F106" s="8">
        <v>6</v>
      </c>
      <c r="I106" s="8">
        <v>1</v>
      </c>
      <c r="T106" s="3">
        <v>75</v>
      </c>
      <c r="U106" s="5">
        <f t="shared" si="8"/>
        <v>12</v>
      </c>
      <c r="V106" s="6">
        <f t="shared" si="9"/>
        <v>87</v>
      </c>
    </row>
    <row r="107" spans="1:22">
      <c r="A107" s="2">
        <v>9229</v>
      </c>
      <c r="B107" s="1">
        <v>19044</v>
      </c>
      <c r="C107" s="8">
        <v>5</v>
      </c>
      <c r="E107" s="8">
        <v>1</v>
      </c>
      <c r="F107" s="8">
        <v>18</v>
      </c>
      <c r="T107" s="3">
        <v>32</v>
      </c>
      <c r="U107" s="5">
        <f t="shared" si="8"/>
        <v>19</v>
      </c>
      <c r="V107" s="6">
        <f t="shared" si="9"/>
        <v>51</v>
      </c>
    </row>
    <row r="108" spans="1:22">
      <c r="A108" s="2">
        <v>9210</v>
      </c>
      <c r="B108" s="1">
        <v>19011</v>
      </c>
      <c r="E108" s="8">
        <v>110</v>
      </c>
      <c r="N108" s="8">
        <v>1</v>
      </c>
      <c r="T108" s="3">
        <v>20</v>
      </c>
      <c r="U108" s="5">
        <f t="shared" si="8"/>
        <v>111</v>
      </c>
      <c r="V108" s="6">
        <f t="shared" si="9"/>
        <v>131</v>
      </c>
    </row>
  </sheetData>
  <autoFilter ref="A4:V108">
    <sortState ref="A5:V108">
      <sortCondition ref="D4:D108"/>
    </sortState>
  </autoFilter>
  <sortState ref="A46:X157">
    <sortCondition ref="E5:E157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opLeftCell="A2" workbookViewId="0">
      <selection activeCell="A2" sqref="A1:A1048576"/>
    </sheetView>
  </sheetViews>
  <sheetFormatPr baseColWidth="10" defaultRowHeight="14" x14ac:dyDescent="0"/>
  <cols>
    <col min="1" max="1" width="8.83203125" style="9" customWidth="1"/>
    <col min="2" max="6" width="10.83203125" style="23"/>
  </cols>
  <sheetData>
    <row r="1" spans="1:16">
      <c r="A1" s="9" t="s">
        <v>70</v>
      </c>
      <c r="B1" s="23">
        <f>AVERAGE(B3:B106)</f>
        <v>70.381970324999543</v>
      </c>
      <c r="C1" s="23">
        <f t="shared" ref="C1:F1" si="0">AVERAGE(C3:C106)</f>
        <v>3.6057203298211058</v>
      </c>
      <c r="D1" s="23">
        <f t="shared" si="0"/>
        <v>5.4965312456539177</v>
      </c>
      <c r="E1" s="23">
        <f t="shared" si="0"/>
        <v>2.1789889052867895</v>
      </c>
      <c r="F1" s="23">
        <f t="shared" si="0"/>
        <v>18.336789194238634</v>
      </c>
    </row>
    <row r="2" spans="1:16" ht="115">
      <c r="A2" s="10"/>
      <c r="B2" s="22" t="s">
        <v>44</v>
      </c>
      <c r="C2" s="22" t="s">
        <v>45</v>
      </c>
      <c r="D2" s="22" t="s">
        <v>46</v>
      </c>
      <c r="E2" s="22" t="s">
        <v>47</v>
      </c>
      <c r="F2" s="22" t="s">
        <v>48</v>
      </c>
      <c r="P2" t="s">
        <v>56</v>
      </c>
    </row>
    <row r="3" spans="1:16">
      <c r="A3" s="1">
        <v>16478</v>
      </c>
      <c r="B3" s="23">
        <v>100</v>
      </c>
      <c r="C3" s="23">
        <v>0</v>
      </c>
      <c r="D3" s="23">
        <v>0</v>
      </c>
      <c r="E3" s="23">
        <v>0</v>
      </c>
      <c r="F3" s="23">
        <v>0</v>
      </c>
    </row>
    <row r="4" spans="1:16">
      <c r="A4" s="1">
        <v>20610</v>
      </c>
      <c r="B4" s="23">
        <v>100</v>
      </c>
      <c r="C4" s="23">
        <v>0</v>
      </c>
      <c r="D4" s="23">
        <v>0</v>
      </c>
      <c r="E4" s="23">
        <v>0</v>
      </c>
      <c r="F4" s="23">
        <v>0</v>
      </c>
    </row>
    <row r="5" spans="1:16">
      <c r="A5" s="1">
        <v>16418</v>
      </c>
      <c r="B5" s="23">
        <v>95.544554455445535</v>
      </c>
      <c r="C5" s="23">
        <v>0</v>
      </c>
      <c r="D5" s="23">
        <v>0.49504950495049505</v>
      </c>
      <c r="E5" s="23">
        <v>0.49504950495049505</v>
      </c>
      <c r="F5" s="23">
        <v>3.4653465346534658</v>
      </c>
    </row>
    <row r="6" spans="1:16">
      <c r="A6" s="1">
        <v>17502</v>
      </c>
      <c r="B6" s="23">
        <v>95.238095238095227</v>
      </c>
      <c r="C6" s="23">
        <v>0</v>
      </c>
      <c r="D6" s="23">
        <v>0</v>
      </c>
      <c r="E6" s="23">
        <v>0</v>
      </c>
      <c r="F6" s="23">
        <v>4.7619047619047619</v>
      </c>
    </row>
    <row r="7" spans="1:16">
      <c r="A7" s="1">
        <v>16421</v>
      </c>
      <c r="B7" s="23">
        <v>94.97206703910615</v>
      </c>
      <c r="C7" s="23">
        <v>1.1173184357541899</v>
      </c>
      <c r="D7" s="23">
        <v>0</v>
      </c>
      <c r="E7" s="23">
        <v>0</v>
      </c>
      <c r="F7" s="23">
        <v>3.9106145251396649</v>
      </c>
    </row>
    <row r="8" spans="1:16">
      <c r="A8" s="1">
        <v>17515</v>
      </c>
      <c r="B8" s="23">
        <v>94.871794871794862</v>
      </c>
      <c r="C8" s="23">
        <v>0</v>
      </c>
      <c r="D8" s="23">
        <v>0</v>
      </c>
      <c r="E8" s="23">
        <v>0</v>
      </c>
      <c r="F8" s="23">
        <v>5.1282051282051277</v>
      </c>
    </row>
    <row r="9" spans="1:16">
      <c r="A9" s="1">
        <v>16413</v>
      </c>
      <c r="B9" s="23">
        <v>94.776119402985074</v>
      </c>
      <c r="C9" s="23">
        <v>0.37313432835820892</v>
      </c>
      <c r="D9" s="23">
        <v>0.74626865671641784</v>
      </c>
      <c r="E9" s="23">
        <v>0.74626865671641784</v>
      </c>
      <c r="F9" s="23">
        <v>3.3582089552238807</v>
      </c>
    </row>
    <row r="10" spans="1:16">
      <c r="A10" s="1">
        <v>16423</v>
      </c>
      <c r="B10" s="23">
        <v>94.409937888198755</v>
      </c>
      <c r="C10" s="23">
        <v>1.2422360248447204</v>
      </c>
      <c r="D10" s="23">
        <v>0</v>
      </c>
      <c r="E10" s="23">
        <v>0</v>
      </c>
      <c r="F10" s="23">
        <v>4.3478260869565215</v>
      </c>
    </row>
    <row r="11" spans="1:16">
      <c r="A11" s="1">
        <v>19045</v>
      </c>
      <c r="B11" s="23">
        <v>93.877551020408163</v>
      </c>
      <c r="C11" s="23">
        <v>2.0408163265306123</v>
      </c>
      <c r="D11" s="23">
        <v>0</v>
      </c>
      <c r="E11" s="23">
        <v>2.0408163265306123</v>
      </c>
      <c r="F11" s="23">
        <v>2.0408163265306123</v>
      </c>
    </row>
    <row r="12" spans="1:16">
      <c r="A12" s="1">
        <v>16476</v>
      </c>
      <c r="B12" s="23">
        <v>93.07692307692308</v>
      </c>
      <c r="C12" s="23">
        <v>0.76923076923076927</v>
      </c>
      <c r="D12" s="23">
        <v>0</v>
      </c>
      <c r="E12" s="23">
        <v>0.76923076923076927</v>
      </c>
      <c r="F12" s="23">
        <v>5.384615384615385</v>
      </c>
    </row>
    <row r="13" spans="1:16">
      <c r="A13" s="1">
        <v>16478</v>
      </c>
      <c r="B13" s="23">
        <v>92.622950819672127</v>
      </c>
      <c r="C13" s="23">
        <v>0.81967213114754101</v>
      </c>
      <c r="D13" s="23">
        <v>0.81967213114754101</v>
      </c>
      <c r="E13" s="23">
        <v>0</v>
      </c>
      <c r="F13" s="23">
        <v>5.7377049180327866</v>
      </c>
    </row>
    <row r="14" spans="1:16">
      <c r="A14" s="1">
        <v>16478</v>
      </c>
      <c r="B14" s="23">
        <v>92.307692307692307</v>
      </c>
      <c r="C14" s="23">
        <v>2.5641025641025639</v>
      </c>
      <c r="D14" s="23">
        <v>0.85470085470085477</v>
      </c>
      <c r="E14" s="23">
        <v>0.85470085470085477</v>
      </c>
      <c r="F14" s="23">
        <v>3.4188034188034191</v>
      </c>
    </row>
    <row r="15" spans="1:16">
      <c r="A15" s="1">
        <v>19528</v>
      </c>
      <c r="B15" s="23">
        <v>92.307692307692307</v>
      </c>
      <c r="C15" s="23">
        <v>0</v>
      </c>
      <c r="D15" s="23">
        <v>0</v>
      </c>
      <c r="E15" s="23">
        <v>0</v>
      </c>
      <c r="F15" s="23">
        <v>7.6923076923076925</v>
      </c>
    </row>
    <row r="16" spans="1:16">
      <c r="A16" s="1">
        <v>16498</v>
      </c>
      <c r="B16" s="23">
        <v>92.222222222222229</v>
      </c>
      <c r="C16" s="23">
        <v>3.3333333333333335</v>
      </c>
      <c r="D16" s="23">
        <v>0</v>
      </c>
      <c r="E16" s="23">
        <v>0</v>
      </c>
      <c r="F16" s="23">
        <v>4.4444444444444446</v>
      </c>
    </row>
    <row r="17" spans="1:6">
      <c r="A17" s="1">
        <v>16469</v>
      </c>
      <c r="B17" s="23">
        <v>91.17647058823529</v>
      </c>
      <c r="C17" s="23">
        <v>1.4705882352941175</v>
      </c>
      <c r="D17" s="23">
        <v>1.4705882352941175</v>
      </c>
      <c r="E17" s="23">
        <v>0.73529411764705876</v>
      </c>
      <c r="F17" s="23">
        <v>5.1470588235294112</v>
      </c>
    </row>
    <row r="18" spans="1:6">
      <c r="A18" s="1">
        <v>19533</v>
      </c>
      <c r="B18" s="23">
        <v>90.909090909090907</v>
      </c>
      <c r="C18" s="23">
        <v>0</v>
      </c>
      <c r="D18" s="23">
        <v>0</v>
      </c>
      <c r="E18" s="23">
        <v>0</v>
      </c>
      <c r="F18" s="23">
        <v>9.0909090909090917</v>
      </c>
    </row>
    <row r="19" spans="1:6">
      <c r="A19" s="1">
        <v>16452</v>
      </c>
      <c r="B19" s="23">
        <v>90.849673202614383</v>
      </c>
      <c r="C19" s="23">
        <v>4.5751633986928102</v>
      </c>
      <c r="D19" s="23">
        <v>0</v>
      </c>
      <c r="E19" s="23">
        <v>0</v>
      </c>
      <c r="F19" s="23">
        <v>4.5751633986928102</v>
      </c>
    </row>
    <row r="20" spans="1:6">
      <c r="A20" s="1">
        <v>16498</v>
      </c>
      <c r="B20" s="23">
        <v>90.526315789473685</v>
      </c>
      <c r="C20" s="23">
        <v>4.2105263157894735</v>
      </c>
      <c r="D20" s="23">
        <v>0</v>
      </c>
      <c r="E20" s="23">
        <v>1.0526315789473684</v>
      </c>
      <c r="F20" s="23">
        <v>4.2105263157894735</v>
      </c>
    </row>
    <row r="21" spans="1:6">
      <c r="A21" s="1">
        <v>16415</v>
      </c>
      <c r="B21" s="23">
        <v>90.181818181818187</v>
      </c>
      <c r="C21" s="23">
        <v>5.0909090909090908</v>
      </c>
      <c r="D21" s="23">
        <v>0.72727272727272729</v>
      </c>
      <c r="E21" s="23">
        <v>0.72727272727272729</v>
      </c>
      <c r="F21" s="23">
        <v>3.2727272727272729</v>
      </c>
    </row>
    <row r="22" spans="1:6">
      <c r="A22" s="1">
        <v>16459</v>
      </c>
      <c r="B22" s="23">
        <v>88.81578947368422</v>
      </c>
      <c r="C22" s="23">
        <v>2.6315789473684208</v>
      </c>
      <c r="D22" s="23">
        <v>1.9736842105263157</v>
      </c>
      <c r="E22" s="23">
        <v>1.9736842105263157</v>
      </c>
      <c r="F22" s="23">
        <v>4.6052631578947363</v>
      </c>
    </row>
    <row r="23" spans="1:6">
      <c r="A23" s="1">
        <v>17503</v>
      </c>
      <c r="B23" s="23">
        <v>87.640449438202253</v>
      </c>
      <c r="C23" s="23">
        <v>3.3707865168539324</v>
      </c>
      <c r="D23" s="23">
        <v>1.1235955056179776</v>
      </c>
      <c r="E23" s="23">
        <v>3.3707865168539324</v>
      </c>
      <c r="F23" s="23">
        <v>4.4943820224719104</v>
      </c>
    </row>
    <row r="24" spans="1:6">
      <c r="A24" s="1">
        <v>16482</v>
      </c>
      <c r="B24" s="23">
        <v>87.5</v>
      </c>
      <c r="C24" s="23">
        <v>5.3571428571428568</v>
      </c>
      <c r="D24" s="23">
        <v>1.7857142857142856</v>
      </c>
      <c r="E24" s="23">
        <v>1.7857142857142856</v>
      </c>
      <c r="F24" s="23">
        <v>3.5714285714285712</v>
      </c>
    </row>
    <row r="25" spans="1:6">
      <c r="A25" s="1">
        <v>16467</v>
      </c>
      <c r="B25" s="23">
        <v>87.5</v>
      </c>
      <c r="C25" s="23">
        <v>3.4722222222222223</v>
      </c>
      <c r="D25" s="23">
        <v>2.083333333333333</v>
      </c>
      <c r="E25" s="23">
        <v>2.083333333333333</v>
      </c>
      <c r="F25" s="23">
        <v>4.8611111111111116</v>
      </c>
    </row>
    <row r="26" spans="1:6">
      <c r="A26" s="1">
        <v>19528</v>
      </c>
      <c r="B26" s="23">
        <v>86.666666666666671</v>
      </c>
      <c r="C26" s="23">
        <v>0</v>
      </c>
      <c r="D26" s="23">
        <v>6.666666666666667</v>
      </c>
      <c r="E26" s="23">
        <v>0</v>
      </c>
      <c r="F26" s="23">
        <v>6.666666666666667</v>
      </c>
    </row>
    <row r="27" spans="1:6">
      <c r="A27" s="1">
        <v>20478</v>
      </c>
      <c r="B27" s="23">
        <v>85.714285714285708</v>
      </c>
      <c r="C27" s="23">
        <v>0</v>
      </c>
      <c r="D27" s="23">
        <v>0</v>
      </c>
      <c r="E27" s="23">
        <v>0</v>
      </c>
      <c r="F27" s="23">
        <v>14.285714285714285</v>
      </c>
    </row>
    <row r="28" spans="1:6">
      <c r="A28" s="1">
        <v>16496</v>
      </c>
      <c r="B28" s="23">
        <v>85.576923076923066</v>
      </c>
      <c r="C28" s="23">
        <v>2.8846153846153846</v>
      </c>
      <c r="D28" s="23">
        <v>3.8461538461538463</v>
      </c>
      <c r="E28" s="23">
        <v>3.8461538461538463</v>
      </c>
      <c r="F28" s="23">
        <v>3.8461538461538463</v>
      </c>
    </row>
    <row r="29" spans="1:6">
      <c r="A29" s="1">
        <v>16487</v>
      </c>
      <c r="B29" s="23">
        <v>85.321100917431195</v>
      </c>
      <c r="C29" s="23">
        <v>1.834862385321101</v>
      </c>
      <c r="D29" s="23">
        <v>4.5871559633027523</v>
      </c>
      <c r="E29" s="23">
        <v>4.5871559633027523</v>
      </c>
      <c r="F29" s="23">
        <v>3.669724770642202</v>
      </c>
    </row>
    <row r="30" spans="1:6">
      <c r="A30" s="1">
        <v>16481</v>
      </c>
      <c r="B30" s="23">
        <v>84.920634920634924</v>
      </c>
      <c r="C30" s="23">
        <v>2.3809523809523809</v>
      </c>
      <c r="D30" s="23">
        <v>4.7619047619047619</v>
      </c>
      <c r="E30" s="23">
        <v>4.7619047619047619</v>
      </c>
      <c r="F30" s="23">
        <v>3.1746031746031744</v>
      </c>
    </row>
    <row r="31" spans="1:6">
      <c r="A31" s="1">
        <v>19502</v>
      </c>
      <c r="B31" s="23">
        <v>84.615384615384613</v>
      </c>
      <c r="C31" s="23">
        <v>3.8461538461538463</v>
      </c>
      <c r="D31" s="23">
        <v>3.8461538461538463</v>
      </c>
      <c r="E31" s="23">
        <v>3.8461538461538463</v>
      </c>
      <c r="F31" s="23">
        <v>3.8461538461538463</v>
      </c>
    </row>
    <row r="32" spans="1:6">
      <c r="A32" s="1">
        <v>16477</v>
      </c>
      <c r="B32" s="23">
        <v>83.687943262411352</v>
      </c>
      <c r="C32" s="23">
        <v>2.8368794326241136</v>
      </c>
      <c r="D32" s="23">
        <v>4.2553191489361701</v>
      </c>
      <c r="E32" s="23">
        <v>4.2553191489361701</v>
      </c>
      <c r="F32" s="23">
        <v>4.9645390070921991</v>
      </c>
    </row>
    <row r="33" spans="1:6">
      <c r="A33" s="1">
        <v>16416</v>
      </c>
      <c r="B33" s="23">
        <v>83.620689655172413</v>
      </c>
      <c r="C33" s="23">
        <v>4.7413793103448274</v>
      </c>
      <c r="D33" s="23">
        <v>3.8793103448275863</v>
      </c>
      <c r="E33" s="23">
        <v>3.8793103448275863</v>
      </c>
      <c r="F33" s="23">
        <v>3.8793103448275863</v>
      </c>
    </row>
    <row r="34" spans="1:6">
      <c r="A34" s="1">
        <v>16457</v>
      </c>
      <c r="B34" s="23">
        <v>83.233532934131745</v>
      </c>
      <c r="C34" s="23">
        <v>2.3952095808383236</v>
      </c>
      <c r="D34" s="23">
        <v>1.7964071856287425</v>
      </c>
      <c r="E34" s="23">
        <v>2.3952095808383236</v>
      </c>
      <c r="F34" s="23">
        <v>10.179640718562874</v>
      </c>
    </row>
    <row r="35" spans="1:6">
      <c r="A35" s="1">
        <v>16484</v>
      </c>
      <c r="B35" s="23">
        <v>83.050847457627114</v>
      </c>
      <c r="C35" s="23">
        <v>6.7796610169491522</v>
      </c>
      <c r="D35" s="23">
        <v>3.3898305084745761</v>
      </c>
      <c r="E35" s="23">
        <v>3.3898305084745761</v>
      </c>
      <c r="F35" s="23">
        <v>3.3898305084745761</v>
      </c>
    </row>
    <row r="36" spans="1:6">
      <c r="A36" s="1">
        <v>16431</v>
      </c>
      <c r="B36" s="23">
        <v>82.022471910112358</v>
      </c>
      <c r="C36" s="23">
        <v>11.797752808988763</v>
      </c>
      <c r="D36" s="23">
        <v>1.1235955056179776</v>
      </c>
      <c r="E36" s="23">
        <v>1.1235955056179776</v>
      </c>
      <c r="F36" s="23">
        <v>3.9325842696629212</v>
      </c>
    </row>
    <row r="37" spans="1:6">
      <c r="A37" s="1">
        <v>17519</v>
      </c>
      <c r="B37" s="23">
        <v>77.89473684210526</v>
      </c>
      <c r="C37" s="23">
        <v>2.1052631578947367</v>
      </c>
      <c r="D37" s="23">
        <v>1.0526315789473684</v>
      </c>
      <c r="E37" s="23">
        <v>1.0526315789473684</v>
      </c>
      <c r="F37" s="23">
        <v>17.894736842105264</v>
      </c>
    </row>
    <row r="38" spans="1:6">
      <c r="A38" s="1">
        <v>20464</v>
      </c>
      <c r="B38" s="23">
        <v>77.777777777777786</v>
      </c>
      <c r="C38" s="23">
        <v>0</v>
      </c>
      <c r="D38" s="23">
        <v>11.111111111111111</v>
      </c>
      <c r="E38" s="23">
        <v>0</v>
      </c>
      <c r="F38" s="23">
        <v>11.111111111111111</v>
      </c>
    </row>
    <row r="39" spans="1:6">
      <c r="A39" s="1">
        <v>19001</v>
      </c>
      <c r="B39" s="23">
        <v>77.38095238095238</v>
      </c>
      <c r="C39" s="23">
        <v>0</v>
      </c>
      <c r="D39" s="23">
        <v>1.1904761904761905</v>
      </c>
      <c r="E39" s="23">
        <v>1.1904761904761905</v>
      </c>
      <c r="F39" s="23">
        <v>20.238095238095237</v>
      </c>
    </row>
    <row r="40" spans="1:6">
      <c r="A40" s="1">
        <v>17522</v>
      </c>
      <c r="B40" s="23">
        <v>77.173913043478265</v>
      </c>
      <c r="C40" s="23">
        <v>2.1739130434782608</v>
      </c>
      <c r="D40" s="23">
        <v>1.0869565217391304</v>
      </c>
      <c r="E40" s="23">
        <v>1.0869565217391304</v>
      </c>
      <c r="F40" s="23">
        <v>18.478260869565215</v>
      </c>
    </row>
    <row r="41" spans="1:6">
      <c r="A41" s="1">
        <v>19021</v>
      </c>
      <c r="B41" s="23">
        <v>75.714285714285708</v>
      </c>
      <c r="C41" s="23">
        <v>0</v>
      </c>
      <c r="D41" s="23">
        <v>0</v>
      </c>
      <c r="E41" s="23">
        <v>0</v>
      </c>
      <c r="F41" s="23">
        <v>24.285714285714285</v>
      </c>
    </row>
    <row r="42" spans="1:6">
      <c r="A42" s="1">
        <v>19013</v>
      </c>
      <c r="B42" s="23">
        <v>75.342465753424662</v>
      </c>
      <c r="C42" s="23">
        <v>1.3698630136986301</v>
      </c>
      <c r="D42" s="23">
        <v>0</v>
      </c>
      <c r="E42" s="23">
        <v>0</v>
      </c>
      <c r="F42" s="23">
        <v>23.287671232876711</v>
      </c>
    </row>
    <row r="43" spans="1:6">
      <c r="A43" s="1">
        <v>19527</v>
      </c>
      <c r="B43" s="23">
        <v>75</v>
      </c>
      <c r="C43" s="23">
        <v>10</v>
      </c>
      <c r="D43" s="23">
        <v>0</v>
      </c>
      <c r="E43" s="23">
        <v>10</v>
      </c>
      <c r="F43" s="23">
        <v>5</v>
      </c>
    </row>
    <row r="44" spans="1:6">
      <c r="A44" s="1">
        <v>17573</v>
      </c>
      <c r="B44" s="23">
        <v>75</v>
      </c>
      <c r="C44" s="23">
        <v>0</v>
      </c>
      <c r="D44" s="23">
        <v>3.2608695652173911</v>
      </c>
      <c r="E44" s="23">
        <v>3.2608695652173911</v>
      </c>
      <c r="F44" s="23">
        <v>18.478260869565215</v>
      </c>
    </row>
    <row r="45" spans="1:6">
      <c r="A45" s="1">
        <v>19011</v>
      </c>
      <c r="B45" s="23">
        <v>74.683544303797461</v>
      </c>
      <c r="C45" s="23">
        <v>0</v>
      </c>
      <c r="D45" s="23">
        <v>3.79746835443038</v>
      </c>
      <c r="E45" s="23">
        <v>0</v>
      </c>
      <c r="F45" s="23">
        <v>21.518987341772153</v>
      </c>
    </row>
    <row r="46" spans="1:6">
      <c r="A46" s="1">
        <v>17524</v>
      </c>
      <c r="B46" s="23">
        <v>73.958333333333343</v>
      </c>
      <c r="C46" s="23">
        <v>3.125</v>
      </c>
      <c r="D46" s="23">
        <v>3.125</v>
      </c>
      <c r="E46" s="23">
        <v>2.083333333333333</v>
      </c>
      <c r="F46" s="23">
        <v>17.708333333333336</v>
      </c>
    </row>
    <row r="47" spans="1:6">
      <c r="A47" s="1">
        <v>17571</v>
      </c>
      <c r="B47" s="23">
        <v>73.68421052631578</v>
      </c>
      <c r="C47" s="23">
        <v>0</v>
      </c>
      <c r="D47" s="23">
        <v>4.2105263157894735</v>
      </c>
      <c r="E47" s="23">
        <v>4.2105263157894735</v>
      </c>
      <c r="F47" s="23">
        <v>17.894736842105264</v>
      </c>
    </row>
    <row r="48" spans="1:6">
      <c r="A48" s="1">
        <v>19002</v>
      </c>
      <c r="B48" s="23">
        <v>73.255813953488371</v>
      </c>
      <c r="C48" s="23">
        <v>6.9767441860465116</v>
      </c>
      <c r="D48" s="23">
        <v>0</v>
      </c>
      <c r="E48" s="23">
        <v>0</v>
      </c>
      <c r="F48" s="23">
        <v>19.767441860465116</v>
      </c>
    </row>
    <row r="49" spans="1:6">
      <c r="A49" s="1">
        <v>19004</v>
      </c>
      <c r="B49" s="23">
        <v>73.255813953488371</v>
      </c>
      <c r="C49" s="23">
        <v>2.3255813953488373</v>
      </c>
      <c r="D49" s="23">
        <v>2.3255813953488373</v>
      </c>
      <c r="E49" s="23">
        <v>2.3255813953488373</v>
      </c>
      <c r="F49" s="23">
        <v>19.767441860465116</v>
      </c>
    </row>
    <row r="50" spans="1:6">
      <c r="A50" s="1">
        <v>19045</v>
      </c>
      <c r="B50" s="23">
        <v>72.58064516129032</v>
      </c>
      <c r="C50" s="23">
        <v>0</v>
      </c>
      <c r="D50" s="23">
        <v>0</v>
      </c>
      <c r="E50" s="23">
        <v>0</v>
      </c>
      <c r="F50" s="23">
        <v>27.419354838709676</v>
      </c>
    </row>
    <row r="51" spans="1:6">
      <c r="A51" s="1">
        <v>19032</v>
      </c>
      <c r="B51" s="23">
        <v>71.641791044776113</v>
      </c>
      <c r="C51" s="23">
        <v>2.9850746268656714</v>
      </c>
      <c r="D51" s="23">
        <v>0</v>
      </c>
      <c r="E51" s="23">
        <v>0</v>
      </c>
      <c r="F51" s="23">
        <v>25.373134328358208</v>
      </c>
    </row>
    <row r="52" spans="1:6">
      <c r="A52" s="1">
        <v>20479</v>
      </c>
      <c r="B52" s="23">
        <v>71.428571428571431</v>
      </c>
      <c r="C52" s="23">
        <v>0</v>
      </c>
      <c r="D52" s="23">
        <v>14.285714285714285</v>
      </c>
      <c r="E52" s="23">
        <v>0</v>
      </c>
      <c r="F52" s="23">
        <v>14.285714285714285</v>
      </c>
    </row>
    <row r="53" spans="1:6">
      <c r="A53" s="1">
        <v>19004</v>
      </c>
      <c r="B53" s="23">
        <v>71.264367816091962</v>
      </c>
      <c r="C53" s="23">
        <v>2.2988505747126435</v>
      </c>
      <c r="D53" s="23">
        <v>3.4482758620689653</v>
      </c>
      <c r="E53" s="23">
        <v>3.4482758620689653</v>
      </c>
      <c r="F53" s="23">
        <v>19.540229885057471</v>
      </c>
    </row>
    <row r="54" spans="1:6">
      <c r="A54" s="1">
        <v>19054</v>
      </c>
      <c r="B54" s="23">
        <v>70</v>
      </c>
      <c r="C54" s="23">
        <v>1.6666666666666667</v>
      </c>
      <c r="D54" s="23">
        <v>0</v>
      </c>
      <c r="E54" s="23">
        <v>0</v>
      </c>
      <c r="F54" s="23">
        <v>28.333333333333332</v>
      </c>
    </row>
    <row r="55" spans="1:6">
      <c r="A55" s="1">
        <v>19044</v>
      </c>
      <c r="B55" s="23">
        <v>69.117647058823522</v>
      </c>
      <c r="C55" s="23">
        <v>0</v>
      </c>
      <c r="D55" s="23">
        <v>2.9411764705882351</v>
      </c>
      <c r="E55" s="23">
        <v>2.9411764705882351</v>
      </c>
      <c r="F55" s="23">
        <v>25</v>
      </c>
    </row>
    <row r="56" spans="1:6">
      <c r="A56" s="1">
        <v>20611</v>
      </c>
      <c r="B56" s="23">
        <v>66.666666666666657</v>
      </c>
      <c r="C56" s="23">
        <v>0</v>
      </c>
      <c r="D56" s="23">
        <v>16.666666666666664</v>
      </c>
      <c r="E56" s="23">
        <v>0</v>
      </c>
      <c r="F56" s="23">
        <v>16.666666666666664</v>
      </c>
    </row>
    <row r="57" spans="1:6">
      <c r="A57" s="1">
        <v>19071</v>
      </c>
      <c r="B57" s="23">
        <v>66.666666666666657</v>
      </c>
      <c r="C57" s="23">
        <v>3.5087719298245612</v>
      </c>
      <c r="D57" s="23">
        <v>0</v>
      </c>
      <c r="E57" s="23">
        <v>0</v>
      </c>
      <c r="F57" s="23">
        <v>29.82456140350877</v>
      </c>
    </row>
    <row r="58" spans="1:6">
      <c r="A58" s="1">
        <v>22092</v>
      </c>
      <c r="B58" s="23">
        <v>66.666666666666657</v>
      </c>
      <c r="C58" s="23">
        <v>0</v>
      </c>
      <c r="D58" s="23">
        <v>0</v>
      </c>
      <c r="E58" s="23">
        <v>0</v>
      </c>
      <c r="F58" s="23">
        <v>33.333333333333329</v>
      </c>
    </row>
    <row r="59" spans="1:6">
      <c r="A59" s="1">
        <v>17580</v>
      </c>
      <c r="B59" s="23">
        <v>66.019417475728162</v>
      </c>
      <c r="C59" s="23">
        <v>15.53398058252427</v>
      </c>
      <c r="D59" s="23">
        <v>0.97087378640776689</v>
      </c>
      <c r="E59" s="23">
        <v>0.97087378640776689</v>
      </c>
      <c r="F59" s="23">
        <v>16.50485436893204</v>
      </c>
    </row>
    <row r="60" spans="1:6">
      <c r="A60" s="1">
        <v>19042</v>
      </c>
      <c r="B60" s="23">
        <v>65.753424657534239</v>
      </c>
      <c r="C60" s="23">
        <v>0</v>
      </c>
      <c r="D60" s="23">
        <v>6.8493150684931505</v>
      </c>
      <c r="E60" s="23">
        <v>4.10958904109589</v>
      </c>
      <c r="F60" s="23">
        <v>23.287671232876711</v>
      </c>
    </row>
    <row r="61" spans="1:6">
      <c r="A61" s="1">
        <v>19266</v>
      </c>
      <c r="B61" s="23">
        <v>65.306122448979593</v>
      </c>
      <c r="C61" s="23">
        <v>0</v>
      </c>
      <c r="D61" s="23">
        <v>0</v>
      </c>
      <c r="E61" s="23">
        <v>0</v>
      </c>
      <c r="F61" s="23">
        <v>34.693877551020407</v>
      </c>
    </row>
    <row r="62" spans="1:6">
      <c r="A62" s="1">
        <v>19084</v>
      </c>
      <c r="B62" s="23">
        <v>64.81481481481481</v>
      </c>
      <c r="C62" s="23">
        <v>1.8518518518518516</v>
      </c>
      <c r="D62" s="23">
        <v>0</v>
      </c>
      <c r="E62" s="23">
        <v>1.8518518518518516</v>
      </c>
      <c r="F62" s="23">
        <v>31.481481481481481</v>
      </c>
    </row>
    <row r="63" spans="1:6">
      <c r="A63" s="1">
        <v>19030</v>
      </c>
      <c r="B63" s="23">
        <v>64.634146341463421</v>
      </c>
      <c r="C63" s="23">
        <v>0</v>
      </c>
      <c r="D63" s="23">
        <v>7.3170731707317067</v>
      </c>
      <c r="E63" s="23">
        <v>7.3170731707317067</v>
      </c>
      <c r="F63" s="23">
        <v>20.73170731707317</v>
      </c>
    </row>
    <row r="64" spans="1:6">
      <c r="A64" s="1">
        <v>19281</v>
      </c>
      <c r="B64" s="23">
        <v>64.583333333333343</v>
      </c>
      <c r="C64" s="23">
        <v>0</v>
      </c>
      <c r="D64" s="23">
        <v>0</v>
      </c>
      <c r="E64" s="23">
        <v>0</v>
      </c>
      <c r="F64" s="23">
        <v>35.416666666666671</v>
      </c>
    </row>
    <row r="65" spans="1:6">
      <c r="A65" s="1">
        <v>19282</v>
      </c>
      <c r="B65" s="23">
        <v>64.583333333333343</v>
      </c>
      <c r="C65" s="23">
        <v>0</v>
      </c>
      <c r="D65" s="23">
        <v>0</v>
      </c>
      <c r="E65" s="23">
        <v>0</v>
      </c>
      <c r="F65" s="23">
        <v>35.416666666666671</v>
      </c>
    </row>
    <row r="66" spans="1:6">
      <c r="A66" s="1">
        <v>19289</v>
      </c>
      <c r="B66" s="23">
        <v>64.583333333333343</v>
      </c>
      <c r="C66" s="23">
        <v>0</v>
      </c>
      <c r="D66" s="23">
        <v>0</v>
      </c>
      <c r="E66" s="23">
        <v>0</v>
      </c>
      <c r="F66" s="23">
        <v>35.416666666666671</v>
      </c>
    </row>
    <row r="67" spans="1:6">
      <c r="A67" s="1">
        <v>19073</v>
      </c>
      <c r="B67" s="23">
        <v>63.333333333333329</v>
      </c>
      <c r="C67" s="23">
        <v>1.6666666666666667</v>
      </c>
      <c r="D67" s="23">
        <v>3.3333333333333335</v>
      </c>
      <c r="E67" s="23">
        <v>3.3333333333333335</v>
      </c>
      <c r="F67" s="23">
        <v>28.333333333333332</v>
      </c>
    </row>
    <row r="68" spans="1:6">
      <c r="A68" s="1">
        <v>19530</v>
      </c>
      <c r="B68" s="23">
        <v>63.157894736842103</v>
      </c>
      <c r="C68" s="23">
        <v>10.526315789473683</v>
      </c>
      <c r="D68" s="23">
        <v>10.526315789473683</v>
      </c>
      <c r="E68" s="23">
        <v>10.526315789473683</v>
      </c>
      <c r="F68" s="23">
        <v>5.2631578947368416</v>
      </c>
    </row>
    <row r="69" spans="1:6">
      <c r="A69" s="1">
        <v>19531</v>
      </c>
      <c r="B69" s="23">
        <v>63.157894736842103</v>
      </c>
      <c r="C69" s="23">
        <v>0</v>
      </c>
      <c r="D69" s="23">
        <v>15.789473684210526</v>
      </c>
      <c r="E69" s="23">
        <v>15.789473684210526</v>
      </c>
      <c r="F69" s="23">
        <v>5.2631578947368416</v>
      </c>
    </row>
    <row r="70" spans="1:6">
      <c r="A70" s="1">
        <v>20482</v>
      </c>
      <c r="B70" s="23">
        <v>62.5</v>
      </c>
      <c r="C70" s="23">
        <v>0</v>
      </c>
      <c r="D70" s="23">
        <v>25</v>
      </c>
      <c r="E70" s="23">
        <v>0</v>
      </c>
      <c r="F70" s="23">
        <v>12.5</v>
      </c>
    </row>
    <row r="71" spans="1:6">
      <c r="A71" s="1">
        <v>19556</v>
      </c>
      <c r="B71" s="23">
        <v>61.53846153846154</v>
      </c>
      <c r="C71" s="23">
        <v>0</v>
      </c>
      <c r="D71" s="23">
        <v>15.384615384615385</v>
      </c>
      <c r="E71" s="23">
        <v>15.384615384615385</v>
      </c>
      <c r="F71" s="23">
        <v>7.6923076923076925</v>
      </c>
    </row>
    <row r="72" spans="1:6">
      <c r="A72" s="1">
        <v>19074</v>
      </c>
      <c r="B72" s="23">
        <v>61.403508771929829</v>
      </c>
      <c r="C72" s="23">
        <v>8.7719298245614024</v>
      </c>
      <c r="D72" s="23">
        <v>0</v>
      </c>
      <c r="E72" s="23">
        <v>0</v>
      </c>
      <c r="F72" s="23">
        <v>29.82456140350877</v>
      </c>
    </row>
    <row r="73" spans="1:6">
      <c r="A73" s="1">
        <v>19087</v>
      </c>
      <c r="B73" s="23">
        <v>61.403508771929829</v>
      </c>
      <c r="C73" s="23">
        <v>3.5087719298245612</v>
      </c>
      <c r="D73" s="23">
        <v>5.2631578947368416</v>
      </c>
      <c r="E73" s="23">
        <v>0</v>
      </c>
      <c r="F73" s="23">
        <v>29.82456140350877</v>
      </c>
    </row>
    <row r="74" spans="1:6">
      <c r="A74" s="1">
        <v>19098</v>
      </c>
      <c r="B74" s="23">
        <v>61.111111111111114</v>
      </c>
      <c r="C74" s="23">
        <v>0</v>
      </c>
      <c r="D74" s="23">
        <v>3.7037037037037033</v>
      </c>
      <c r="E74" s="23">
        <v>3.7037037037037033</v>
      </c>
      <c r="F74" s="23">
        <v>31.481481481481481</v>
      </c>
    </row>
    <row r="75" spans="1:6">
      <c r="A75" s="1">
        <v>19006</v>
      </c>
      <c r="B75" s="23">
        <v>61</v>
      </c>
      <c r="C75" s="23">
        <v>11</v>
      </c>
      <c r="D75" s="23">
        <v>10</v>
      </c>
      <c r="E75" s="23">
        <v>1</v>
      </c>
      <c r="F75" s="23">
        <v>17</v>
      </c>
    </row>
    <row r="76" spans="1:6">
      <c r="A76" s="1">
        <v>22049</v>
      </c>
      <c r="B76" s="23">
        <v>60</v>
      </c>
      <c r="C76" s="23">
        <v>20</v>
      </c>
      <c r="D76" s="23">
        <v>0</v>
      </c>
      <c r="E76" s="23">
        <v>0</v>
      </c>
      <c r="F76" s="23">
        <v>20</v>
      </c>
    </row>
    <row r="77" spans="1:6">
      <c r="A77" s="1">
        <v>19269</v>
      </c>
      <c r="B77" s="23">
        <v>59.259259259259252</v>
      </c>
      <c r="C77" s="23">
        <v>5.5555555555555554</v>
      </c>
      <c r="D77" s="23">
        <v>1.8518518518518516</v>
      </c>
      <c r="E77" s="23">
        <v>1.8518518518518516</v>
      </c>
      <c r="F77" s="23">
        <v>31.481481481481481</v>
      </c>
    </row>
    <row r="78" spans="1:6">
      <c r="A78" s="1">
        <v>19293</v>
      </c>
      <c r="B78" s="23">
        <v>57.777777777777771</v>
      </c>
      <c r="C78" s="23">
        <v>4.4444444444444446</v>
      </c>
      <c r="D78" s="23">
        <v>0</v>
      </c>
      <c r="E78" s="23">
        <v>0</v>
      </c>
      <c r="F78" s="23">
        <v>37.777777777777779</v>
      </c>
    </row>
    <row r="79" spans="1:6">
      <c r="A79" s="1">
        <v>19405</v>
      </c>
      <c r="B79" s="23">
        <v>57.499999999999993</v>
      </c>
      <c r="C79" s="23">
        <v>0</v>
      </c>
      <c r="D79" s="23">
        <v>0</v>
      </c>
      <c r="E79" s="23">
        <v>0</v>
      </c>
      <c r="F79" s="23">
        <v>42.5</v>
      </c>
    </row>
    <row r="80" spans="1:6">
      <c r="A80" s="1">
        <v>19407</v>
      </c>
      <c r="B80" s="23">
        <v>57.499999999999993</v>
      </c>
      <c r="C80" s="23">
        <v>0</v>
      </c>
      <c r="D80" s="23">
        <v>0</v>
      </c>
      <c r="E80" s="23">
        <v>0</v>
      </c>
      <c r="F80" s="23">
        <v>42.5</v>
      </c>
    </row>
    <row r="81" spans="1:6">
      <c r="A81" s="1">
        <v>19291</v>
      </c>
      <c r="B81" s="23">
        <v>57.446808510638306</v>
      </c>
      <c r="C81" s="23">
        <v>2.1276595744680851</v>
      </c>
      <c r="D81" s="23">
        <v>2.1276595744680851</v>
      </c>
      <c r="E81" s="23">
        <v>2.1276595744680851</v>
      </c>
      <c r="F81" s="23">
        <v>36.170212765957451</v>
      </c>
    </row>
    <row r="82" spans="1:6">
      <c r="A82" s="1">
        <v>20448</v>
      </c>
      <c r="B82" s="23">
        <v>57.142857142857139</v>
      </c>
      <c r="C82" s="23">
        <v>14.285714285714285</v>
      </c>
      <c r="D82" s="23">
        <v>21.428571428571427</v>
      </c>
      <c r="E82" s="23">
        <v>0</v>
      </c>
      <c r="F82" s="23">
        <v>7.1428571428571423</v>
      </c>
    </row>
    <row r="83" spans="1:6">
      <c r="A83" s="1">
        <v>20448</v>
      </c>
      <c r="B83" s="23">
        <v>57.142857142857139</v>
      </c>
      <c r="C83" s="23">
        <v>0</v>
      </c>
      <c r="D83" s="23">
        <v>35.714285714285715</v>
      </c>
      <c r="E83" s="23">
        <v>0</v>
      </c>
      <c r="F83" s="23">
        <v>7.1428571428571423</v>
      </c>
    </row>
    <row r="84" spans="1:6">
      <c r="A84" s="1">
        <v>19057</v>
      </c>
      <c r="B84" s="23">
        <v>57.142857142857139</v>
      </c>
      <c r="C84" s="23">
        <v>7.1428571428571423</v>
      </c>
      <c r="D84" s="23">
        <v>5.7142857142857144</v>
      </c>
      <c r="E84" s="23">
        <v>5.7142857142857144</v>
      </c>
      <c r="F84" s="23">
        <v>24.285714285714285</v>
      </c>
    </row>
    <row r="85" spans="1:6">
      <c r="A85" s="1">
        <v>19272</v>
      </c>
      <c r="B85" s="23">
        <v>57.142857142857139</v>
      </c>
      <c r="C85" s="23">
        <v>5.3571428571428568</v>
      </c>
      <c r="D85" s="23">
        <v>3.5714285714285712</v>
      </c>
      <c r="E85" s="23">
        <v>3.5714285714285712</v>
      </c>
      <c r="F85" s="23">
        <v>30.357142857142854</v>
      </c>
    </row>
    <row r="86" spans="1:6">
      <c r="A86" s="1">
        <v>19295</v>
      </c>
      <c r="B86" s="23">
        <v>55.813953488372093</v>
      </c>
      <c r="C86" s="23">
        <v>2.3255813953488373</v>
      </c>
      <c r="D86" s="23">
        <v>2.3255813953488373</v>
      </c>
      <c r="E86" s="23">
        <v>0</v>
      </c>
      <c r="F86" s="23">
        <v>39.534883720930232</v>
      </c>
    </row>
    <row r="87" spans="1:6">
      <c r="A87" s="1">
        <v>19540</v>
      </c>
      <c r="B87" s="23">
        <v>55.555555555555557</v>
      </c>
      <c r="C87" s="23">
        <v>22.222222222222221</v>
      </c>
      <c r="D87" s="23">
        <v>16.666666666666664</v>
      </c>
      <c r="E87" s="23">
        <v>0</v>
      </c>
      <c r="F87" s="23">
        <v>5.5555555555555554</v>
      </c>
    </row>
    <row r="88" spans="1:6">
      <c r="A88" s="1">
        <v>19563</v>
      </c>
      <c r="B88" s="23">
        <v>53.333333333333336</v>
      </c>
      <c r="C88" s="23">
        <v>0</v>
      </c>
      <c r="D88" s="23">
        <v>20</v>
      </c>
      <c r="E88" s="23">
        <v>20</v>
      </c>
      <c r="F88" s="23">
        <v>6.666666666666667</v>
      </c>
    </row>
    <row r="89" spans="1:6">
      <c r="A89" s="1">
        <v>19296</v>
      </c>
      <c r="B89" s="23">
        <v>53.333333333333336</v>
      </c>
      <c r="C89" s="23">
        <v>0</v>
      </c>
      <c r="D89" s="23">
        <v>8.8888888888888893</v>
      </c>
      <c r="E89" s="23">
        <v>0</v>
      </c>
      <c r="F89" s="23">
        <v>37.777777777777779</v>
      </c>
    </row>
    <row r="90" spans="1:6">
      <c r="A90" s="1">
        <v>19511</v>
      </c>
      <c r="B90" s="23">
        <v>52.777777777777779</v>
      </c>
      <c r="C90" s="23">
        <v>0</v>
      </c>
      <c r="D90" s="23">
        <v>0</v>
      </c>
      <c r="E90" s="23">
        <v>0</v>
      </c>
      <c r="F90" s="23">
        <v>47.222222222222221</v>
      </c>
    </row>
    <row r="91" spans="1:6">
      <c r="A91" s="1">
        <v>19513</v>
      </c>
      <c r="B91" s="23">
        <v>52.777777777777779</v>
      </c>
      <c r="C91" s="23">
        <v>0</v>
      </c>
      <c r="D91" s="23">
        <v>0</v>
      </c>
      <c r="E91" s="23">
        <v>0</v>
      </c>
      <c r="F91" s="23">
        <v>47.222222222222221</v>
      </c>
    </row>
    <row r="92" spans="1:6">
      <c r="A92" s="1">
        <v>19471</v>
      </c>
      <c r="B92" s="23">
        <v>52.380952380952387</v>
      </c>
      <c r="C92" s="23">
        <v>2.3809523809523809</v>
      </c>
      <c r="D92" s="23">
        <v>2.3809523809523809</v>
      </c>
      <c r="E92" s="23">
        <v>2.3809523809523809</v>
      </c>
      <c r="F92" s="23">
        <v>40.476190476190474</v>
      </c>
    </row>
    <row r="93" spans="1:6">
      <c r="A93" s="1">
        <v>19505</v>
      </c>
      <c r="B93" s="23">
        <v>51.162790697674424</v>
      </c>
      <c r="C93" s="23">
        <v>0</v>
      </c>
      <c r="D93" s="23">
        <v>4.6511627906976747</v>
      </c>
      <c r="E93" s="23">
        <v>4.6511627906976747</v>
      </c>
      <c r="F93" s="23">
        <v>39.534883720930232</v>
      </c>
    </row>
    <row r="94" spans="1:6">
      <c r="A94" s="1">
        <v>20469</v>
      </c>
      <c r="B94" s="23">
        <v>50</v>
      </c>
      <c r="C94" s="23">
        <v>41.666666666666671</v>
      </c>
      <c r="D94" s="23">
        <v>0</v>
      </c>
      <c r="E94" s="23">
        <v>0</v>
      </c>
      <c r="F94" s="23">
        <v>8.3333333333333321</v>
      </c>
    </row>
    <row r="95" spans="1:6">
      <c r="A95" s="1">
        <v>20947</v>
      </c>
      <c r="B95" s="23">
        <v>50</v>
      </c>
      <c r="C95" s="23">
        <v>12.5</v>
      </c>
      <c r="D95" s="23">
        <v>25</v>
      </c>
      <c r="E95" s="23">
        <v>0</v>
      </c>
      <c r="F95" s="23">
        <v>12.5</v>
      </c>
    </row>
    <row r="96" spans="1:6">
      <c r="A96" s="1">
        <v>30548</v>
      </c>
      <c r="B96" s="23">
        <v>50</v>
      </c>
      <c r="C96" s="23">
        <v>0</v>
      </c>
      <c r="D96" s="23">
        <v>0</v>
      </c>
      <c r="E96" s="23">
        <v>0</v>
      </c>
      <c r="F96" s="23">
        <v>50</v>
      </c>
    </row>
    <row r="97" spans="1:6">
      <c r="A97" s="1">
        <v>19507</v>
      </c>
      <c r="B97" s="23">
        <v>48.837209302325576</v>
      </c>
      <c r="C97" s="23">
        <v>4.6511627906976747</v>
      </c>
      <c r="D97" s="23">
        <v>2.3255813953488373</v>
      </c>
      <c r="E97" s="23">
        <v>4.6511627906976747</v>
      </c>
      <c r="F97" s="23">
        <v>39.534883720930232</v>
      </c>
    </row>
    <row r="98" spans="1:6">
      <c r="A98" s="1">
        <v>19508</v>
      </c>
      <c r="B98" s="23">
        <v>48.780487804878049</v>
      </c>
      <c r="C98" s="23">
        <v>2.4390243902439024</v>
      </c>
      <c r="D98" s="23">
        <v>4.8780487804878048</v>
      </c>
      <c r="E98" s="23">
        <v>2.4390243902439024</v>
      </c>
      <c r="F98" s="23">
        <v>41.463414634146339</v>
      </c>
    </row>
    <row r="99" spans="1:6">
      <c r="A99" s="1">
        <v>19551</v>
      </c>
      <c r="B99" s="23">
        <v>47.368421052631575</v>
      </c>
      <c r="C99" s="23">
        <v>5.2631578947368416</v>
      </c>
      <c r="D99" s="23">
        <v>21.052631578947366</v>
      </c>
      <c r="E99" s="23">
        <v>21.052631578947366</v>
      </c>
      <c r="F99" s="23">
        <v>5.2631578947368416</v>
      </c>
    </row>
    <row r="100" spans="1:6">
      <c r="A100" s="1">
        <v>19293</v>
      </c>
      <c r="B100" s="23">
        <v>47.272727272727273</v>
      </c>
      <c r="C100" s="23">
        <v>0</v>
      </c>
      <c r="D100" s="23">
        <v>21.818181818181817</v>
      </c>
      <c r="E100" s="23">
        <v>0</v>
      </c>
      <c r="F100" s="23">
        <v>30.909090909090907</v>
      </c>
    </row>
    <row r="101" spans="1:6">
      <c r="A101" s="1">
        <v>19515</v>
      </c>
      <c r="B101" s="23">
        <v>47.058823529411761</v>
      </c>
      <c r="C101" s="23">
        <v>2.9411764705882351</v>
      </c>
      <c r="D101" s="23">
        <v>0</v>
      </c>
      <c r="E101" s="23">
        <v>0</v>
      </c>
      <c r="F101" s="23">
        <v>50</v>
      </c>
    </row>
    <row r="102" spans="1:6">
      <c r="A102" s="1">
        <v>19522</v>
      </c>
      <c r="B102" s="23">
        <v>45.714285714285715</v>
      </c>
      <c r="C102" s="23">
        <v>0</v>
      </c>
      <c r="D102" s="23">
        <v>5.7142857142857144</v>
      </c>
      <c r="E102" s="23">
        <v>0</v>
      </c>
      <c r="F102" s="23">
        <v>48.571428571428569</v>
      </c>
    </row>
    <row r="103" spans="1:6">
      <c r="A103" s="1">
        <v>20496</v>
      </c>
      <c r="B103" s="23">
        <v>45.454545454545453</v>
      </c>
      <c r="C103" s="23">
        <v>9.0909090909090917</v>
      </c>
      <c r="D103" s="23">
        <v>45.454545454545453</v>
      </c>
      <c r="E103" s="23">
        <v>0</v>
      </c>
      <c r="F103" s="23">
        <v>0</v>
      </c>
    </row>
    <row r="104" spans="1:6">
      <c r="A104" s="1">
        <v>19526</v>
      </c>
      <c r="B104" s="23">
        <v>44.117647058823529</v>
      </c>
      <c r="C104" s="23">
        <v>5.8823529411764701</v>
      </c>
      <c r="D104" s="23">
        <v>0</v>
      </c>
      <c r="E104" s="23">
        <v>0</v>
      </c>
      <c r="F104" s="23">
        <v>50</v>
      </c>
    </row>
    <row r="105" spans="1:6">
      <c r="A105" s="1">
        <v>19059</v>
      </c>
      <c r="B105" s="23">
        <v>28.467153284671532</v>
      </c>
      <c r="C105" s="23">
        <v>31.386861313868614</v>
      </c>
      <c r="D105" s="23">
        <v>13.868613138686131</v>
      </c>
      <c r="E105" s="23">
        <v>13.868613138686131</v>
      </c>
      <c r="F105" s="23">
        <v>12.408759124087592</v>
      </c>
    </row>
    <row r="106" spans="1:6">
      <c r="A106" s="1">
        <v>30559</v>
      </c>
      <c r="B106" s="23">
        <v>16.666666666666664</v>
      </c>
      <c r="C106" s="23">
        <v>0</v>
      </c>
      <c r="D106" s="23">
        <v>83.333333333333343</v>
      </c>
      <c r="E106" s="23">
        <v>0</v>
      </c>
      <c r="F106" s="23">
        <v>0</v>
      </c>
    </row>
  </sheetData>
  <autoFilter ref="A2:F106"/>
  <sortState ref="A3:F106">
    <sortCondition descending="1" ref="B3:B106"/>
    <sortCondition ref="F3:F106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workbookViewId="0">
      <selection activeCell="S2" sqref="S2"/>
    </sheetView>
  </sheetViews>
  <sheetFormatPr baseColWidth="10" defaultRowHeight="14" x14ac:dyDescent="0"/>
  <cols>
    <col min="1" max="1" width="5.83203125" style="9" bestFit="1" customWidth="1"/>
    <col min="2" max="7" width="4.5" customWidth="1"/>
    <col min="8" max="8" width="4.5" style="28" customWidth="1"/>
    <col min="9" max="9" width="11" style="9" customWidth="1"/>
    <col min="10" max="15" width="5.1640625" style="26" customWidth="1"/>
  </cols>
  <sheetData>
    <row r="1" spans="1:15">
      <c r="B1">
        <f t="shared" ref="B1:F1" si="0">AVERAGE(B3:B106)</f>
        <v>73.747914804834664</v>
      </c>
      <c r="C1">
        <f t="shared" si="0"/>
        <v>15.818952438198412</v>
      </c>
      <c r="D1">
        <f t="shared" si="0"/>
        <v>3.7062391076702919</v>
      </c>
      <c r="E1">
        <f t="shared" si="0"/>
        <v>0.44241306176074435</v>
      </c>
      <c r="F1">
        <f t="shared" si="0"/>
        <v>2.2172969223179786</v>
      </c>
      <c r="G1">
        <f>AVERAGE(G3:G106)</f>
        <v>4.0671836652179376</v>
      </c>
    </row>
    <row r="2" spans="1:15" ht="67">
      <c r="A2" s="9" t="s">
        <v>55</v>
      </c>
      <c r="B2" s="24" t="s">
        <v>49</v>
      </c>
      <c r="C2" s="24" t="s">
        <v>50</v>
      </c>
      <c r="D2" s="24" t="s">
        <v>52</v>
      </c>
      <c r="E2" s="24" t="s">
        <v>51</v>
      </c>
      <c r="F2" s="24" t="s">
        <v>54</v>
      </c>
      <c r="G2" s="24" t="s">
        <v>53</v>
      </c>
      <c r="H2" s="27"/>
      <c r="I2" s="9" t="s">
        <v>55</v>
      </c>
      <c r="J2" s="24" t="s">
        <v>49</v>
      </c>
      <c r="K2" s="24" t="s">
        <v>50</v>
      </c>
      <c r="L2" s="24" t="s">
        <v>52</v>
      </c>
      <c r="M2" s="24" t="s">
        <v>51</v>
      </c>
      <c r="N2" s="24" t="s">
        <v>54</v>
      </c>
      <c r="O2" s="24" t="s">
        <v>53</v>
      </c>
    </row>
    <row r="3" spans="1:15">
      <c r="A3" s="1">
        <v>19011</v>
      </c>
      <c r="B3">
        <f t="shared" ref="B3:B34" si="1">J3/$H3*100</f>
        <v>0</v>
      </c>
      <c r="C3">
        <f t="shared" ref="C3:C34" si="2">K3/$H3*100</f>
        <v>100</v>
      </c>
      <c r="D3">
        <f t="shared" ref="D3:D34" si="3">L3/$H3*100</f>
        <v>0</v>
      </c>
      <c r="E3">
        <f t="shared" ref="E3:E34" si="4">M3/$H3*100</f>
        <v>0</v>
      </c>
      <c r="F3">
        <f t="shared" ref="F3:F34" si="5">N3/$H3*100</f>
        <v>0</v>
      </c>
      <c r="G3">
        <f t="shared" ref="G3:G34" si="6">O3/$H3*100</f>
        <v>0</v>
      </c>
      <c r="H3" s="28">
        <f t="shared" ref="H3:H34" si="7">SUM(J3:O3)</f>
        <v>110</v>
      </c>
      <c r="I3" s="1">
        <v>19011</v>
      </c>
      <c r="K3" s="25">
        <v>110</v>
      </c>
    </row>
    <row r="4" spans="1:15">
      <c r="A4" s="1">
        <v>16478</v>
      </c>
      <c r="B4">
        <f t="shared" si="1"/>
        <v>0</v>
      </c>
      <c r="C4">
        <f t="shared" si="2"/>
        <v>100</v>
      </c>
      <c r="D4">
        <f t="shared" si="3"/>
        <v>0</v>
      </c>
      <c r="E4">
        <f t="shared" si="4"/>
        <v>0</v>
      </c>
      <c r="F4">
        <f t="shared" si="5"/>
        <v>0</v>
      </c>
      <c r="G4">
        <f t="shared" si="6"/>
        <v>0</v>
      </c>
      <c r="H4" s="28">
        <f t="shared" si="7"/>
        <v>4</v>
      </c>
      <c r="I4" s="1">
        <v>16478</v>
      </c>
      <c r="K4" s="25">
        <v>4</v>
      </c>
    </row>
    <row r="5" spans="1:15">
      <c r="A5" s="1">
        <v>30548</v>
      </c>
      <c r="B5">
        <f t="shared" si="1"/>
        <v>17.241379310344829</v>
      </c>
      <c r="C5">
        <f t="shared" si="2"/>
        <v>75.862068965517238</v>
      </c>
      <c r="D5">
        <f t="shared" si="3"/>
        <v>0</v>
      </c>
      <c r="E5">
        <f t="shared" si="4"/>
        <v>3.4482758620689653</v>
      </c>
      <c r="F5">
        <f t="shared" si="5"/>
        <v>0</v>
      </c>
      <c r="G5">
        <f t="shared" si="6"/>
        <v>3.4482758620689653</v>
      </c>
      <c r="H5" s="28">
        <f t="shared" si="7"/>
        <v>29</v>
      </c>
      <c r="I5" s="1">
        <v>19059</v>
      </c>
      <c r="J5" s="25">
        <v>5</v>
      </c>
      <c r="K5" s="25">
        <v>22</v>
      </c>
      <c r="M5" s="25">
        <v>1</v>
      </c>
      <c r="O5" s="25">
        <v>1</v>
      </c>
    </row>
    <row r="6" spans="1:15">
      <c r="A6" s="1">
        <v>19044</v>
      </c>
      <c r="B6">
        <f t="shared" si="1"/>
        <v>22.950819672131146</v>
      </c>
      <c r="C6">
        <f t="shared" si="2"/>
        <v>75.409836065573771</v>
      </c>
      <c r="D6">
        <f t="shared" si="3"/>
        <v>0</v>
      </c>
      <c r="E6">
        <f t="shared" si="4"/>
        <v>1.639344262295082</v>
      </c>
      <c r="F6">
        <f t="shared" si="5"/>
        <v>0</v>
      </c>
      <c r="G6">
        <f t="shared" si="6"/>
        <v>0</v>
      </c>
      <c r="H6" s="28">
        <f t="shared" si="7"/>
        <v>61</v>
      </c>
      <c r="I6" s="1">
        <v>19266</v>
      </c>
      <c r="J6" s="25">
        <v>14</v>
      </c>
      <c r="K6" s="25">
        <v>46</v>
      </c>
      <c r="M6" s="25">
        <v>1</v>
      </c>
    </row>
    <row r="7" spans="1:15">
      <c r="A7" s="1">
        <v>19059</v>
      </c>
      <c r="B7">
        <f t="shared" si="1"/>
        <v>22.631578947368421</v>
      </c>
      <c r="C7">
        <f t="shared" si="2"/>
        <v>73.15789473684211</v>
      </c>
      <c r="D7">
        <f t="shared" si="3"/>
        <v>0.52631578947368418</v>
      </c>
      <c r="E7">
        <f t="shared" si="4"/>
        <v>2.1052631578947367</v>
      </c>
      <c r="F7">
        <f t="shared" si="5"/>
        <v>1.5789473684210527</v>
      </c>
      <c r="G7">
        <f t="shared" si="6"/>
        <v>0</v>
      </c>
      <c r="H7" s="28">
        <f t="shared" si="7"/>
        <v>190</v>
      </c>
      <c r="I7" s="1">
        <v>19293</v>
      </c>
      <c r="J7" s="25">
        <v>43</v>
      </c>
      <c r="K7" s="25">
        <v>139</v>
      </c>
      <c r="L7" s="25">
        <v>1</v>
      </c>
      <c r="M7" s="25">
        <v>4</v>
      </c>
      <c r="N7" s="25">
        <v>3</v>
      </c>
    </row>
    <row r="8" spans="1:15">
      <c r="A8" s="1">
        <v>19293</v>
      </c>
      <c r="B8">
        <f t="shared" si="1"/>
        <v>26.315789473684209</v>
      </c>
      <c r="C8">
        <f t="shared" si="2"/>
        <v>68.421052631578945</v>
      </c>
      <c r="D8">
        <f t="shared" si="3"/>
        <v>0</v>
      </c>
      <c r="E8">
        <f t="shared" si="4"/>
        <v>0</v>
      </c>
      <c r="F8">
        <f t="shared" si="5"/>
        <v>0</v>
      </c>
      <c r="G8">
        <f t="shared" si="6"/>
        <v>5.2631578947368416</v>
      </c>
      <c r="H8" s="28">
        <f t="shared" si="7"/>
        <v>19</v>
      </c>
      <c r="I8" s="1">
        <v>20448</v>
      </c>
      <c r="J8" s="25">
        <v>5</v>
      </c>
      <c r="K8" s="25">
        <v>13</v>
      </c>
      <c r="O8" s="25">
        <v>1</v>
      </c>
    </row>
    <row r="9" spans="1:15">
      <c r="A9" s="1">
        <v>19266</v>
      </c>
      <c r="B9">
        <f t="shared" si="1"/>
        <v>37.5</v>
      </c>
      <c r="C9">
        <f t="shared" si="2"/>
        <v>62.5</v>
      </c>
      <c r="D9">
        <f t="shared" si="3"/>
        <v>0</v>
      </c>
      <c r="E9">
        <f t="shared" si="4"/>
        <v>0</v>
      </c>
      <c r="F9">
        <f t="shared" si="5"/>
        <v>0</v>
      </c>
      <c r="G9">
        <f t="shared" si="6"/>
        <v>0</v>
      </c>
      <c r="H9" s="28">
        <f t="shared" si="7"/>
        <v>16</v>
      </c>
      <c r="I9" s="1">
        <v>19405</v>
      </c>
      <c r="J9" s="25">
        <v>6</v>
      </c>
      <c r="K9" s="25">
        <v>10</v>
      </c>
    </row>
    <row r="10" spans="1:15">
      <c r="A10" s="1">
        <v>20448</v>
      </c>
      <c r="B10">
        <f t="shared" si="1"/>
        <v>42.5</v>
      </c>
      <c r="C10">
        <f t="shared" si="2"/>
        <v>57.499999999999993</v>
      </c>
      <c r="D10">
        <f t="shared" si="3"/>
        <v>0</v>
      </c>
      <c r="E10">
        <f t="shared" si="4"/>
        <v>0</v>
      </c>
      <c r="F10">
        <f t="shared" si="5"/>
        <v>0</v>
      </c>
      <c r="G10">
        <f t="shared" si="6"/>
        <v>0</v>
      </c>
      <c r="H10" s="28">
        <f t="shared" si="7"/>
        <v>40</v>
      </c>
      <c r="I10" s="1">
        <v>17522</v>
      </c>
      <c r="J10" s="25">
        <v>17</v>
      </c>
      <c r="K10" s="25">
        <v>23</v>
      </c>
    </row>
    <row r="11" spans="1:15">
      <c r="A11" s="1">
        <v>17519</v>
      </c>
      <c r="B11">
        <f t="shared" si="1"/>
        <v>50</v>
      </c>
      <c r="C11">
        <f t="shared" si="2"/>
        <v>50</v>
      </c>
      <c r="D11">
        <f t="shared" si="3"/>
        <v>0</v>
      </c>
      <c r="E11">
        <f t="shared" si="4"/>
        <v>0</v>
      </c>
      <c r="F11">
        <f t="shared" si="5"/>
        <v>0</v>
      </c>
      <c r="G11">
        <f t="shared" si="6"/>
        <v>0</v>
      </c>
      <c r="H11" s="28">
        <f t="shared" si="7"/>
        <v>4</v>
      </c>
      <c r="I11" s="1">
        <v>19098</v>
      </c>
      <c r="J11" s="25">
        <v>2</v>
      </c>
      <c r="K11" s="25">
        <v>2</v>
      </c>
    </row>
    <row r="12" spans="1:15">
      <c r="A12" s="1">
        <v>19405</v>
      </c>
      <c r="B12">
        <f t="shared" si="1"/>
        <v>0</v>
      </c>
      <c r="C12">
        <f t="shared" si="2"/>
        <v>45.454545454545453</v>
      </c>
      <c r="D12">
        <f t="shared" si="3"/>
        <v>9.0909090909090917</v>
      </c>
      <c r="E12">
        <f t="shared" si="4"/>
        <v>0</v>
      </c>
      <c r="F12">
        <f t="shared" si="5"/>
        <v>0</v>
      </c>
      <c r="G12">
        <f t="shared" si="6"/>
        <v>45.454545454545453</v>
      </c>
      <c r="H12" s="28">
        <f t="shared" si="7"/>
        <v>11</v>
      </c>
      <c r="I12" s="1">
        <v>30548</v>
      </c>
      <c r="K12" s="25">
        <v>5</v>
      </c>
      <c r="L12" s="25">
        <v>1</v>
      </c>
      <c r="O12" s="25">
        <v>5</v>
      </c>
    </row>
    <row r="13" spans="1:15">
      <c r="A13" s="1">
        <v>17522</v>
      </c>
      <c r="B13">
        <f t="shared" si="1"/>
        <v>48.484848484848484</v>
      </c>
      <c r="C13">
        <f t="shared" si="2"/>
        <v>45.454545454545453</v>
      </c>
      <c r="D13">
        <f t="shared" si="3"/>
        <v>4.5454545454545459</v>
      </c>
      <c r="E13">
        <f t="shared" si="4"/>
        <v>0</v>
      </c>
      <c r="F13">
        <f t="shared" si="5"/>
        <v>1.5151515151515151</v>
      </c>
      <c r="G13">
        <f t="shared" si="6"/>
        <v>0</v>
      </c>
      <c r="H13" s="28">
        <f t="shared" si="7"/>
        <v>66</v>
      </c>
      <c r="I13" s="1">
        <v>19293</v>
      </c>
      <c r="J13" s="25">
        <v>32</v>
      </c>
      <c r="K13" s="25">
        <v>30</v>
      </c>
      <c r="L13" s="25">
        <v>3</v>
      </c>
      <c r="N13" s="25">
        <v>1</v>
      </c>
    </row>
    <row r="14" spans="1:15">
      <c r="A14" s="1">
        <v>19551</v>
      </c>
      <c r="B14">
        <f t="shared" si="1"/>
        <v>42.857142857142854</v>
      </c>
      <c r="C14">
        <f t="shared" si="2"/>
        <v>42.857142857142854</v>
      </c>
      <c r="D14">
        <f t="shared" si="3"/>
        <v>14.285714285714285</v>
      </c>
      <c r="E14">
        <f t="shared" si="4"/>
        <v>0</v>
      </c>
      <c r="F14">
        <f t="shared" si="5"/>
        <v>0</v>
      </c>
      <c r="G14">
        <f t="shared" si="6"/>
        <v>0</v>
      </c>
      <c r="H14" s="28">
        <f t="shared" si="7"/>
        <v>7</v>
      </c>
      <c r="I14" s="1">
        <v>19551</v>
      </c>
      <c r="J14" s="25">
        <v>3</v>
      </c>
      <c r="K14" s="25">
        <v>3</v>
      </c>
      <c r="L14" s="25">
        <v>1</v>
      </c>
    </row>
    <row r="15" spans="1:15">
      <c r="A15" s="1">
        <v>22092</v>
      </c>
      <c r="B15">
        <f t="shared" si="1"/>
        <v>50</v>
      </c>
      <c r="C15">
        <f t="shared" si="2"/>
        <v>37.5</v>
      </c>
      <c r="D15">
        <f t="shared" si="3"/>
        <v>0</v>
      </c>
      <c r="E15">
        <f t="shared" si="4"/>
        <v>0</v>
      </c>
      <c r="F15">
        <f t="shared" si="5"/>
        <v>0</v>
      </c>
      <c r="G15">
        <f t="shared" si="6"/>
        <v>12.5</v>
      </c>
      <c r="H15" s="28">
        <f t="shared" si="7"/>
        <v>8</v>
      </c>
      <c r="I15" s="1">
        <v>19057</v>
      </c>
      <c r="J15" s="25">
        <v>4</v>
      </c>
      <c r="K15" s="25">
        <v>3</v>
      </c>
      <c r="O15" s="25">
        <v>1</v>
      </c>
    </row>
    <row r="16" spans="1:15">
      <c r="A16" s="1">
        <v>19293</v>
      </c>
      <c r="B16">
        <f t="shared" si="1"/>
        <v>59.259259259259252</v>
      </c>
      <c r="C16">
        <f t="shared" si="2"/>
        <v>33.333333333333329</v>
      </c>
      <c r="D16">
        <f t="shared" si="3"/>
        <v>0</v>
      </c>
      <c r="E16">
        <f t="shared" si="4"/>
        <v>0</v>
      </c>
      <c r="F16">
        <f t="shared" si="5"/>
        <v>0</v>
      </c>
      <c r="G16">
        <f t="shared" si="6"/>
        <v>7.4074074074074066</v>
      </c>
      <c r="H16" s="28">
        <f t="shared" si="7"/>
        <v>27</v>
      </c>
      <c r="I16" s="1">
        <v>19563</v>
      </c>
      <c r="J16" s="25">
        <v>16</v>
      </c>
      <c r="K16" s="25">
        <v>9</v>
      </c>
      <c r="O16" s="25">
        <v>2</v>
      </c>
    </row>
    <row r="17" spans="1:15">
      <c r="A17" s="1">
        <v>19098</v>
      </c>
      <c r="B17">
        <f t="shared" si="1"/>
        <v>50</v>
      </c>
      <c r="C17">
        <f t="shared" si="2"/>
        <v>31.25</v>
      </c>
      <c r="D17">
        <f t="shared" si="3"/>
        <v>0</v>
      </c>
      <c r="E17">
        <f t="shared" si="4"/>
        <v>0</v>
      </c>
      <c r="F17">
        <f t="shared" si="5"/>
        <v>18.75</v>
      </c>
      <c r="G17">
        <f t="shared" si="6"/>
        <v>0</v>
      </c>
      <c r="H17" s="28">
        <f t="shared" si="7"/>
        <v>16</v>
      </c>
      <c r="I17" s="1">
        <v>20947</v>
      </c>
      <c r="J17" s="25">
        <v>8</v>
      </c>
      <c r="K17" s="25">
        <v>5</v>
      </c>
      <c r="N17" s="25">
        <v>3</v>
      </c>
    </row>
    <row r="18" spans="1:15">
      <c r="A18" s="1">
        <v>19057</v>
      </c>
      <c r="B18">
        <f t="shared" si="1"/>
        <v>67.664670658682638</v>
      </c>
      <c r="C18">
        <f t="shared" si="2"/>
        <v>31.137724550898206</v>
      </c>
      <c r="D18">
        <f t="shared" si="3"/>
        <v>0.5988023952095809</v>
      </c>
      <c r="E18">
        <f t="shared" si="4"/>
        <v>0</v>
      </c>
      <c r="F18">
        <f t="shared" si="5"/>
        <v>0</v>
      </c>
      <c r="G18">
        <f t="shared" si="6"/>
        <v>0.5988023952095809</v>
      </c>
      <c r="H18" s="28">
        <f t="shared" si="7"/>
        <v>167</v>
      </c>
      <c r="I18" s="1">
        <v>16413</v>
      </c>
      <c r="J18" s="25">
        <v>113</v>
      </c>
      <c r="K18" s="25">
        <v>52</v>
      </c>
      <c r="L18" s="25">
        <v>1</v>
      </c>
      <c r="O18" s="25">
        <v>1</v>
      </c>
    </row>
    <row r="19" spans="1:15">
      <c r="A19" s="1">
        <v>20947</v>
      </c>
      <c r="B19">
        <f t="shared" si="1"/>
        <v>58.82352941176471</v>
      </c>
      <c r="C19">
        <f t="shared" si="2"/>
        <v>29.411764705882355</v>
      </c>
      <c r="D19">
        <f t="shared" si="3"/>
        <v>2.9411764705882351</v>
      </c>
      <c r="E19">
        <f t="shared" si="4"/>
        <v>0</v>
      </c>
      <c r="F19">
        <f t="shared" si="5"/>
        <v>2.9411764705882351</v>
      </c>
      <c r="G19">
        <f t="shared" si="6"/>
        <v>5.8823529411764701</v>
      </c>
      <c r="H19" s="28">
        <f t="shared" si="7"/>
        <v>34</v>
      </c>
      <c r="I19" s="1">
        <v>19513</v>
      </c>
      <c r="J19" s="25">
        <v>20</v>
      </c>
      <c r="K19" s="25">
        <v>10</v>
      </c>
      <c r="L19" s="25">
        <v>1</v>
      </c>
      <c r="N19" s="25">
        <v>1</v>
      </c>
      <c r="O19" s="25">
        <v>2</v>
      </c>
    </row>
    <row r="20" spans="1:15">
      <c r="A20" s="1">
        <v>19042</v>
      </c>
      <c r="B20">
        <f t="shared" si="1"/>
        <v>55.555555555555557</v>
      </c>
      <c r="C20">
        <f t="shared" si="2"/>
        <v>22.222222222222221</v>
      </c>
      <c r="D20">
        <f t="shared" si="3"/>
        <v>0</v>
      </c>
      <c r="E20">
        <f t="shared" si="4"/>
        <v>0</v>
      </c>
      <c r="F20">
        <f t="shared" si="5"/>
        <v>0</v>
      </c>
      <c r="G20">
        <f t="shared" si="6"/>
        <v>22.222222222222221</v>
      </c>
      <c r="H20" s="28">
        <f t="shared" si="7"/>
        <v>9</v>
      </c>
      <c r="I20" s="1">
        <v>16418</v>
      </c>
      <c r="J20" s="25">
        <v>5</v>
      </c>
      <c r="K20" s="25">
        <v>2</v>
      </c>
      <c r="O20" s="25">
        <v>2</v>
      </c>
    </row>
    <row r="21" spans="1:15">
      <c r="A21" s="1">
        <v>19289</v>
      </c>
      <c r="B21">
        <f t="shared" si="1"/>
        <v>54.166666666666664</v>
      </c>
      <c r="C21">
        <f t="shared" si="2"/>
        <v>20.833333333333336</v>
      </c>
      <c r="D21">
        <f t="shared" si="3"/>
        <v>0</v>
      </c>
      <c r="E21">
        <f t="shared" si="4"/>
        <v>0</v>
      </c>
      <c r="F21">
        <f t="shared" si="5"/>
        <v>0</v>
      </c>
      <c r="G21">
        <f t="shared" si="6"/>
        <v>25</v>
      </c>
      <c r="H21" s="28">
        <f t="shared" si="7"/>
        <v>48</v>
      </c>
      <c r="I21" s="1">
        <v>16498</v>
      </c>
      <c r="J21" s="25">
        <v>26</v>
      </c>
      <c r="K21" s="25">
        <v>10</v>
      </c>
      <c r="O21" s="25">
        <v>12</v>
      </c>
    </row>
    <row r="22" spans="1:15">
      <c r="A22" s="1">
        <v>19531</v>
      </c>
      <c r="B22">
        <f t="shared" si="1"/>
        <v>47.619047619047613</v>
      </c>
      <c r="C22">
        <f t="shared" si="2"/>
        <v>19.047619047619047</v>
      </c>
      <c r="D22">
        <f t="shared" si="3"/>
        <v>19.047619047619047</v>
      </c>
      <c r="E22">
        <f t="shared" si="4"/>
        <v>0</v>
      </c>
      <c r="F22">
        <f t="shared" si="5"/>
        <v>0</v>
      </c>
      <c r="G22">
        <f t="shared" si="6"/>
        <v>14.285714285714285</v>
      </c>
      <c r="H22" s="28">
        <f t="shared" si="7"/>
        <v>21</v>
      </c>
      <c r="I22" s="1">
        <v>22092</v>
      </c>
      <c r="J22" s="25">
        <v>10</v>
      </c>
      <c r="K22" s="25">
        <v>4</v>
      </c>
      <c r="L22" s="25">
        <v>4</v>
      </c>
      <c r="O22" s="25">
        <v>3</v>
      </c>
    </row>
    <row r="23" spans="1:15">
      <c r="A23" s="1">
        <v>16418</v>
      </c>
      <c r="B23">
        <f t="shared" si="1"/>
        <v>50</v>
      </c>
      <c r="C23">
        <f t="shared" si="2"/>
        <v>18.75</v>
      </c>
      <c r="D23">
        <f t="shared" si="3"/>
        <v>0</v>
      </c>
      <c r="E23">
        <f t="shared" si="4"/>
        <v>0</v>
      </c>
      <c r="F23">
        <f t="shared" si="5"/>
        <v>0</v>
      </c>
      <c r="G23">
        <f t="shared" si="6"/>
        <v>31.25</v>
      </c>
      <c r="H23" s="28">
        <f t="shared" si="7"/>
        <v>16</v>
      </c>
      <c r="I23" s="1">
        <v>19084</v>
      </c>
      <c r="J23" s="25">
        <v>8</v>
      </c>
      <c r="K23" s="25">
        <v>3</v>
      </c>
      <c r="O23" s="25">
        <v>5</v>
      </c>
    </row>
    <row r="24" spans="1:15">
      <c r="A24" s="1">
        <v>19526</v>
      </c>
      <c r="B24">
        <f t="shared" si="1"/>
        <v>52.941176470588239</v>
      </c>
      <c r="C24">
        <f t="shared" si="2"/>
        <v>17.647058823529413</v>
      </c>
      <c r="D24">
        <f t="shared" si="3"/>
        <v>5.8823529411764701</v>
      </c>
      <c r="E24">
        <f t="shared" si="4"/>
        <v>0</v>
      </c>
      <c r="F24">
        <f t="shared" si="5"/>
        <v>23.52941176470588</v>
      </c>
      <c r="G24">
        <f t="shared" si="6"/>
        <v>0</v>
      </c>
      <c r="H24" s="28">
        <f t="shared" si="7"/>
        <v>17</v>
      </c>
      <c r="I24" s="1">
        <v>19042</v>
      </c>
      <c r="J24" s="25">
        <v>9</v>
      </c>
      <c r="K24" s="25">
        <v>3</v>
      </c>
      <c r="L24" s="25">
        <v>1</v>
      </c>
      <c r="N24" s="25">
        <v>4</v>
      </c>
    </row>
    <row r="25" spans="1:15">
      <c r="A25" s="1">
        <v>19513</v>
      </c>
      <c r="B25">
        <f t="shared" si="1"/>
        <v>0</v>
      </c>
      <c r="C25">
        <f t="shared" si="2"/>
        <v>16.666666666666664</v>
      </c>
      <c r="D25">
        <f t="shared" si="3"/>
        <v>0</v>
      </c>
      <c r="E25">
        <f t="shared" si="4"/>
        <v>0</v>
      </c>
      <c r="F25">
        <f t="shared" si="5"/>
        <v>0</v>
      </c>
      <c r="G25">
        <f t="shared" si="6"/>
        <v>83.333333333333343</v>
      </c>
      <c r="H25" s="28">
        <f t="shared" si="7"/>
        <v>6</v>
      </c>
      <c r="I25" s="1">
        <v>19044</v>
      </c>
      <c r="K25" s="25">
        <v>1</v>
      </c>
      <c r="O25" s="25">
        <v>5</v>
      </c>
    </row>
    <row r="26" spans="1:15">
      <c r="A26" s="1">
        <v>19563</v>
      </c>
      <c r="B26">
        <f t="shared" si="1"/>
        <v>53.333333333333336</v>
      </c>
      <c r="C26">
        <f t="shared" si="2"/>
        <v>13.333333333333334</v>
      </c>
      <c r="D26">
        <f t="shared" si="3"/>
        <v>13.333333333333334</v>
      </c>
      <c r="E26">
        <f t="shared" si="4"/>
        <v>0</v>
      </c>
      <c r="F26">
        <f t="shared" si="5"/>
        <v>0</v>
      </c>
      <c r="G26">
        <f t="shared" si="6"/>
        <v>20</v>
      </c>
      <c r="H26" s="28">
        <f t="shared" si="7"/>
        <v>15</v>
      </c>
      <c r="I26" s="1">
        <v>19289</v>
      </c>
      <c r="J26" s="25">
        <v>8</v>
      </c>
      <c r="K26" s="25">
        <v>2</v>
      </c>
      <c r="L26" s="25">
        <v>2</v>
      </c>
      <c r="O26" s="25">
        <v>3</v>
      </c>
    </row>
    <row r="27" spans="1:15">
      <c r="A27" s="1">
        <v>19528</v>
      </c>
      <c r="B27">
        <f t="shared" si="1"/>
        <v>30.46875</v>
      </c>
      <c r="C27">
        <f t="shared" si="2"/>
        <v>6.25</v>
      </c>
      <c r="D27">
        <f t="shared" si="3"/>
        <v>33.59375</v>
      </c>
      <c r="E27">
        <f t="shared" si="4"/>
        <v>1.5625</v>
      </c>
      <c r="F27">
        <f t="shared" si="5"/>
        <v>14.84375</v>
      </c>
      <c r="G27">
        <f t="shared" si="6"/>
        <v>13.28125</v>
      </c>
      <c r="H27" s="28">
        <f t="shared" si="7"/>
        <v>128</v>
      </c>
      <c r="I27" s="1">
        <v>17519</v>
      </c>
      <c r="J27" s="25">
        <v>39</v>
      </c>
      <c r="K27" s="25">
        <v>8</v>
      </c>
      <c r="L27" s="25">
        <v>43</v>
      </c>
      <c r="M27" s="25">
        <v>2</v>
      </c>
      <c r="N27" s="25">
        <v>19</v>
      </c>
      <c r="O27" s="25">
        <v>17</v>
      </c>
    </row>
    <row r="28" spans="1:15">
      <c r="A28" s="1">
        <v>16416</v>
      </c>
      <c r="B28">
        <f t="shared" si="1"/>
        <v>54.54545454545454</v>
      </c>
      <c r="C28">
        <f t="shared" si="2"/>
        <v>0</v>
      </c>
      <c r="D28">
        <f t="shared" si="3"/>
        <v>45.454545454545453</v>
      </c>
      <c r="E28">
        <f t="shared" si="4"/>
        <v>0</v>
      </c>
      <c r="F28">
        <f t="shared" si="5"/>
        <v>0</v>
      </c>
      <c r="G28">
        <f t="shared" si="6"/>
        <v>0</v>
      </c>
      <c r="H28" s="28">
        <f t="shared" si="7"/>
        <v>11</v>
      </c>
      <c r="I28" s="1">
        <v>19531</v>
      </c>
      <c r="J28" s="25">
        <v>6</v>
      </c>
      <c r="L28" s="25">
        <v>5</v>
      </c>
    </row>
    <row r="29" spans="1:15">
      <c r="A29" s="1">
        <v>16469</v>
      </c>
      <c r="B29">
        <f t="shared" si="1"/>
        <v>57.142857142857139</v>
      </c>
      <c r="C29">
        <f t="shared" si="2"/>
        <v>0</v>
      </c>
      <c r="D29">
        <f t="shared" si="3"/>
        <v>14.285714285714285</v>
      </c>
      <c r="E29">
        <f t="shared" si="4"/>
        <v>0</v>
      </c>
      <c r="F29">
        <f t="shared" si="5"/>
        <v>0</v>
      </c>
      <c r="G29">
        <f t="shared" si="6"/>
        <v>28.571428571428569</v>
      </c>
      <c r="H29" s="28">
        <f t="shared" si="7"/>
        <v>7</v>
      </c>
      <c r="I29" s="1">
        <v>19526</v>
      </c>
      <c r="J29" s="25">
        <v>4</v>
      </c>
      <c r="L29" s="25">
        <v>1</v>
      </c>
      <c r="O29" s="25">
        <v>2</v>
      </c>
    </row>
    <row r="30" spans="1:15">
      <c r="A30" s="1">
        <v>16413</v>
      </c>
      <c r="B30">
        <f t="shared" si="1"/>
        <v>70.588235294117652</v>
      </c>
      <c r="C30">
        <f t="shared" si="2"/>
        <v>11.76470588235294</v>
      </c>
      <c r="D30">
        <f t="shared" si="3"/>
        <v>0</v>
      </c>
      <c r="E30">
        <f t="shared" si="4"/>
        <v>0</v>
      </c>
      <c r="F30">
        <f t="shared" si="5"/>
        <v>17.647058823529413</v>
      </c>
      <c r="G30">
        <f t="shared" si="6"/>
        <v>0</v>
      </c>
      <c r="H30" s="28">
        <f t="shared" si="7"/>
        <v>17</v>
      </c>
      <c r="I30" s="1">
        <v>19528</v>
      </c>
      <c r="J30" s="25">
        <v>12</v>
      </c>
      <c r="K30" s="25">
        <v>2</v>
      </c>
      <c r="N30" s="25">
        <v>3</v>
      </c>
    </row>
    <row r="31" spans="1:15">
      <c r="A31" s="1">
        <v>16498</v>
      </c>
      <c r="B31">
        <f t="shared" si="1"/>
        <v>70.967741935483872</v>
      </c>
      <c r="C31">
        <f t="shared" si="2"/>
        <v>19.35483870967742</v>
      </c>
      <c r="D31">
        <f t="shared" si="3"/>
        <v>0</v>
      </c>
      <c r="E31">
        <f t="shared" si="4"/>
        <v>0</v>
      </c>
      <c r="F31">
        <f t="shared" si="5"/>
        <v>6.4516129032258061</v>
      </c>
      <c r="G31">
        <f t="shared" si="6"/>
        <v>3.225806451612903</v>
      </c>
      <c r="H31" s="28">
        <f t="shared" si="7"/>
        <v>31</v>
      </c>
      <c r="I31" s="1">
        <v>16416</v>
      </c>
      <c r="J31" s="25">
        <v>22</v>
      </c>
      <c r="K31" s="25">
        <v>6</v>
      </c>
      <c r="N31" s="25">
        <v>2</v>
      </c>
      <c r="O31" s="25">
        <v>1</v>
      </c>
    </row>
    <row r="32" spans="1:15">
      <c r="A32" s="1">
        <v>19084</v>
      </c>
      <c r="B32">
        <f t="shared" si="1"/>
        <v>71.186440677966104</v>
      </c>
      <c r="C32">
        <f t="shared" si="2"/>
        <v>27.118644067796609</v>
      </c>
      <c r="D32">
        <f t="shared" si="3"/>
        <v>1.6949152542372881</v>
      </c>
      <c r="E32">
        <f t="shared" si="4"/>
        <v>0</v>
      </c>
      <c r="F32">
        <f t="shared" si="5"/>
        <v>0</v>
      </c>
      <c r="G32">
        <f t="shared" si="6"/>
        <v>0</v>
      </c>
      <c r="H32" s="28">
        <f t="shared" si="7"/>
        <v>59</v>
      </c>
      <c r="I32" s="1">
        <v>16469</v>
      </c>
      <c r="J32" s="25">
        <v>42</v>
      </c>
      <c r="K32" s="25">
        <v>16</v>
      </c>
      <c r="L32" s="25">
        <v>1</v>
      </c>
    </row>
    <row r="33" spans="1:15">
      <c r="A33" s="1">
        <v>20448</v>
      </c>
      <c r="B33">
        <f t="shared" si="1"/>
        <v>71.428571428571431</v>
      </c>
      <c r="C33">
        <f t="shared" si="2"/>
        <v>14.285714285714285</v>
      </c>
      <c r="D33">
        <f t="shared" si="3"/>
        <v>0</v>
      </c>
      <c r="E33">
        <f t="shared" si="4"/>
        <v>0</v>
      </c>
      <c r="F33">
        <f t="shared" si="5"/>
        <v>0</v>
      </c>
      <c r="G33">
        <f t="shared" si="6"/>
        <v>14.285714285714285</v>
      </c>
      <c r="H33" s="28">
        <f t="shared" si="7"/>
        <v>7</v>
      </c>
      <c r="I33" s="1">
        <v>20448</v>
      </c>
      <c r="J33" s="25">
        <v>5</v>
      </c>
      <c r="K33" s="25">
        <v>1</v>
      </c>
      <c r="O33" s="25">
        <v>1</v>
      </c>
    </row>
    <row r="34" spans="1:15">
      <c r="A34" s="1">
        <v>19505</v>
      </c>
      <c r="B34">
        <f t="shared" si="1"/>
        <v>72.61904761904762</v>
      </c>
      <c r="C34">
        <f t="shared" si="2"/>
        <v>1.1904761904761905</v>
      </c>
      <c r="D34">
        <f t="shared" si="3"/>
        <v>13.095238095238097</v>
      </c>
      <c r="E34">
        <f t="shared" si="4"/>
        <v>0</v>
      </c>
      <c r="F34">
        <f t="shared" si="5"/>
        <v>1.1904761904761905</v>
      </c>
      <c r="G34">
        <f t="shared" si="6"/>
        <v>11.904761904761903</v>
      </c>
      <c r="H34" s="28">
        <f t="shared" si="7"/>
        <v>84</v>
      </c>
      <c r="I34" s="1">
        <v>19505</v>
      </c>
      <c r="J34" s="25">
        <v>61</v>
      </c>
      <c r="K34" s="25">
        <v>1</v>
      </c>
      <c r="L34" s="25">
        <v>11</v>
      </c>
      <c r="N34" s="25">
        <v>1</v>
      </c>
      <c r="O34" s="25">
        <v>10</v>
      </c>
    </row>
    <row r="35" spans="1:15">
      <c r="A35" s="1">
        <v>19004</v>
      </c>
      <c r="B35">
        <f t="shared" ref="B35:B66" si="8">J35/$H35*100</f>
        <v>72.727272727272734</v>
      </c>
      <c r="C35">
        <f t="shared" ref="C35:C66" si="9">K35/$H35*100</f>
        <v>9.0909090909090917</v>
      </c>
      <c r="D35">
        <f t="shared" ref="D35:D66" si="10">L35/$H35*100</f>
        <v>0</v>
      </c>
      <c r="E35">
        <f t="shared" ref="E35:E66" si="11">M35/$H35*100</f>
        <v>0</v>
      </c>
      <c r="F35">
        <f t="shared" ref="F35:F66" si="12">N35/$H35*100</f>
        <v>18.181818181818183</v>
      </c>
      <c r="G35">
        <f t="shared" ref="G35:G66" si="13">O35/$H35*100</f>
        <v>0</v>
      </c>
      <c r="H35" s="28">
        <f t="shared" ref="H35:H66" si="14">SUM(J35:O35)</f>
        <v>11</v>
      </c>
      <c r="I35" s="1">
        <v>19004</v>
      </c>
      <c r="J35" s="25">
        <v>8</v>
      </c>
      <c r="K35" s="25">
        <v>1</v>
      </c>
      <c r="N35" s="25">
        <v>2</v>
      </c>
    </row>
    <row r="36" spans="1:15">
      <c r="A36" s="1">
        <v>22049</v>
      </c>
      <c r="B36">
        <f t="shared" si="8"/>
        <v>72.972972972972968</v>
      </c>
      <c r="C36">
        <f t="shared" si="9"/>
        <v>18.918918918918919</v>
      </c>
      <c r="D36">
        <f t="shared" si="10"/>
        <v>2.7027027027027026</v>
      </c>
      <c r="E36">
        <f t="shared" si="11"/>
        <v>0</v>
      </c>
      <c r="F36">
        <f t="shared" si="12"/>
        <v>2.7027027027027026</v>
      </c>
      <c r="G36">
        <f t="shared" si="13"/>
        <v>2.7027027027027026</v>
      </c>
      <c r="H36" s="28">
        <f t="shared" si="14"/>
        <v>37</v>
      </c>
      <c r="I36" s="1">
        <v>22049</v>
      </c>
      <c r="J36" s="25">
        <v>27</v>
      </c>
      <c r="K36" s="25">
        <v>7</v>
      </c>
      <c r="L36" s="25">
        <v>1</v>
      </c>
      <c r="M36" s="25">
        <v>0</v>
      </c>
      <c r="N36" s="25">
        <v>1</v>
      </c>
      <c r="O36" s="25">
        <v>1</v>
      </c>
    </row>
    <row r="37" spans="1:15">
      <c r="A37" s="1">
        <v>17502</v>
      </c>
      <c r="B37">
        <f t="shared" si="8"/>
        <v>74.074074074074076</v>
      </c>
      <c r="C37">
        <f t="shared" si="9"/>
        <v>5.5555555555555554</v>
      </c>
      <c r="D37">
        <f t="shared" si="10"/>
        <v>9.2592592592592595</v>
      </c>
      <c r="E37">
        <f t="shared" si="11"/>
        <v>0</v>
      </c>
      <c r="F37">
        <f t="shared" si="12"/>
        <v>7.4074074074074066</v>
      </c>
      <c r="G37">
        <f t="shared" si="13"/>
        <v>3.7037037037037033</v>
      </c>
      <c r="H37" s="28">
        <f t="shared" si="14"/>
        <v>54</v>
      </c>
      <c r="I37" s="1">
        <v>17502</v>
      </c>
      <c r="J37" s="25">
        <v>40</v>
      </c>
      <c r="K37" s="25">
        <v>3</v>
      </c>
      <c r="L37" s="25">
        <v>5</v>
      </c>
      <c r="N37" s="25">
        <v>4</v>
      </c>
      <c r="O37" s="25">
        <v>2</v>
      </c>
    </row>
    <row r="38" spans="1:15">
      <c r="A38" s="1">
        <v>16478</v>
      </c>
      <c r="B38">
        <f t="shared" si="8"/>
        <v>75</v>
      </c>
      <c r="C38">
        <f t="shared" si="9"/>
        <v>15</v>
      </c>
      <c r="D38">
        <f t="shared" si="10"/>
        <v>10</v>
      </c>
      <c r="E38">
        <f t="shared" si="11"/>
        <v>0</v>
      </c>
      <c r="F38">
        <f t="shared" si="12"/>
        <v>0</v>
      </c>
      <c r="G38">
        <f t="shared" si="13"/>
        <v>0</v>
      </c>
      <c r="H38" s="28">
        <f t="shared" si="14"/>
        <v>20</v>
      </c>
      <c r="I38" s="1">
        <v>16478</v>
      </c>
      <c r="J38" s="25">
        <v>15</v>
      </c>
      <c r="K38" s="25">
        <v>3</v>
      </c>
      <c r="L38" s="25">
        <v>2</v>
      </c>
    </row>
    <row r="39" spans="1:15">
      <c r="A39" s="1">
        <v>17515</v>
      </c>
      <c r="B39">
        <f t="shared" si="8"/>
        <v>75</v>
      </c>
      <c r="C39">
        <f t="shared" si="9"/>
        <v>0</v>
      </c>
      <c r="D39">
        <f t="shared" si="10"/>
        <v>12.5</v>
      </c>
      <c r="E39">
        <f t="shared" si="11"/>
        <v>0</v>
      </c>
      <c r="F39">
        <f t="shared" si="12"/>
        <v>12.5</v>
      </c>
      <c r="G39">
        <f t="shared" si="13"/>
        <v>0</v>
      </c>
      <c r="H39" s="28">
        <f t="shared" si="14"/>
        <v>16</v>
      </c>
      <c r="I39" s="1">
        <v>17515</v>
      </c>
      <c r="J39" s="25">
        <v>12</v>
      </c>
      <c r="L39" s="25">
        <v>2</v>
      </c>
      <c r="N39" s="25">
        <v>2</v>
      </c>
    </row>
    <row r="40" spans="1:15">
      <c r="A40" s="1">
        <v>16431</v>
      </c>
      <c r="B40">
        <f t="shared" si="8"/>
        <v>76</v>
      </c>
      <c r="C40">
        <f t="shared" si="9"/>
        <v>16</v>
      </c>
      <c r="D40">
        <f t="shared" si="10"/>
        <v>2</v>
      </c>
      <c r="E40">
        <f t="shared" si="11"/>
        <v>2</v>
      </c>
      <c r="F40">
        <f t="shared" si="12"/>
        <v>4</v>
      </c>
      <c r="G40">
        <f t="shared" si="13"/>
        <v>0</v>
      </c>
      <c r="H40" s="28">
        <f t="shared" si="14"/>
        <v>50</v>
      </c>
      <c r="I40" s="1">
        <v>16431</v>
      </c>
      <c r="J40" s="25">
        <v>38</v>
      </c>
      <c r="K40" s="25">
        <v>8</v>
      </c>
      <c r="L40" s="25">
        <v>1</v>
      </c>
      <c r="M40" s="25">
        <v>1</v>
      </c>
      <c r="N40" s="25">
        <v>2</v>
      </c>
    </row>
    <row r="41" spans="1:15">
      <c r="A41" s="1">
        <v>19295</v>
      </c>
      <c r="B41">
        <f t="shared" si="8"/>
        <v>76.19047619047619</v>
      </c>
      <c r="C41">
        <f t="shared" si="9"/>
        <v>19.047619047619047</v>
      </c>
      <c r="D41">
        <f t="shared" si="10"/>
        <v>4.7619047619047619</v>
      </c>
      <c r="E41">
        <f t="shared" si="11"/>
        <v>0</v>
      </c>
      <c r="F41">
        <f t="shared" si="12"/>
        <v>0</v>
      </c>
      <c r="G41">
        <f t="shared" si="13"/>
        <v>0</v>
      </c>
      <c r="H41" s="28">
        <f t="shared" si="14"/>
        <v>21</v>
      </c>
      <c r="I41" s="1">
        <v>19295</v>
      </c>
      <c r="J41" s="25">
        <v>16</v>
      </c>
      <c r="K41" s="25">
        <v>4</v>
      </c>
      <c r="L41" s="25">
        <v>1</v>
      </c>
    </row>
    <row r="42" spans="1:15">
      <c r="A42" s="1">
        <v>19021</v>
      </c>
      <c r="B42">
        <f t="shared" si="8"/>
        <v>76.404494382022463</v>
      </c>
      <c r="C42">
        <f t="shared" si="9"/>
        <v>4.4943820224719104</v>
      </c>
      <c r="D42">
        <f t="shared" si="10"/>
        <v>17.977528089887642</v>
      </c>
      <c r="E42">
        <f t="shared" si="11"/>
        <v>0</v>
      </c>
      <c r="F42">
        <f t="shared" si="12"/>
        <v>1.1235955056179776</v>
      </c>
      <c r="G42">
        <f t="shared" si="13"/>
        <v>0</v>
      </c>
      <c r="H42" s="28">
        <f t="shared" si="14"/>
        <v>89</v>
      </c>
      <c r="I42" s="1">
        <v>19021</v>
      </c>
      <c r="J42" s="25">
        <v>68</v>
      </c>
      <c r="K42" s="25">
        <v>4</v>
      </c>
      <c r="L42" s="25">
        <v>16</v>
      </c>
      <c r="N42" s="25">
        <v>1</v>
      </c>
    </row>
    <row r="43" spans="1:15">
      <c r="A43" s="1">
        <v>19004</v>
      </c>
      <c r="B43">
        <f t="shared" si="8"/>
        <v>76.829268292682926</v>
      </c>
      <c r="C43">
        <f t="shared" si="9"/>
        <v>17.073170731707318</v>
      </c>
      <c r="D43">
        <f t="shared" si="10"/>
        <v>2.4390243902439024</v>
      </c>
      <c r="E43">
        <f t="shared" si="11"/>
        <v>1.2195121951219512</v>
      </c>
      <c r="F43">
        <f t="shared" si="12"/>
        <v>2.4390243902439024</v>
      </c>
      <c r="G43">
        <f t="shared" si="13"/>
        <v>0</v>
      </c>
      <c r="H43" s="28">
        <f t="shared" si="14"/>
        <v>82</v>
      </c>
      <c r="I43" s="1">
        <v>19004</v>
      </c>
      <c r="J43" s="25">
        <v>63</v>
      </c>
      <c r="K43" s="25">
        <v>14</v>
      </c>
      <c r="L43" s="25">
        <v>2</v>
      </c>
      <c r="M43" s="25">
        <v>1</v>
      </c>
      <c r="N43" s="25">
        <v>2</v>
      </c>
    </row>
    <row r="44" spans="1:15">
      <c r="A44" s="1">
        <v>17573</v>
      </c>
      <c r="B44">
        <f t="shared" si="8"/>
        <v>77.777777777777786</v>
      </c>
      <c r="C44">
        <f t="shared" si="9"/>
        <v>11.111111111111111</v>
      </c>
      <c r="D44">
        <f t="shared" si="10"/>
        <v>0</v>
      </c>
      <c r="E44">
        <f t="shared" si="11"/>
        <v>0</v>
      </c>
      <c r="F44">
        <f t="shared" si="12"/>
        <v>0</v>
      </c>
      <c r="G44">
        <f t="shared" si="13"/>
        <v>11.111111111111111</v>
      </c>
      <c r="H44" s="28">
        <f t="shared" si="14"/>
        <v>9</v>
      </c>
      <c r="I44" s="1">
        <v>17573</v>
      </c>
      <c r="J44" s="25">
        <v>7</v>
      </c>
      <c r="K44" s="25">
        <v>1</v>
      </c>
      <c r="O44" s="25">
        <v>1</v>
      </c>
    </row>
    <row r="45" spans="1:15">
      <c r="A45" s="1">
        <v>20496</v>
      </c>
      <c r="B45">
        <f t="shared" si="8"/>
        <v>78.94736842105263</v>
      </c>
      <c r="C45">
        <f t="shared" si="9"/>
        <v>10.526315789473683</v>
      </c>
      <c r="D45">
        <f t="shared" si="10"/>
        <v>0</v>
      </c>
      <c r="E45">
        <f t="shared" si="11"/>
        <v>10.526315789473683</v>
      </c>
      <c r="F45">
        <f t="shared" si="12"/>
        <v>0</v>
      </c>
      <c r="G45">
        <f t="shared" si="13"/>
        <v>0</v>
      </c>
      <c r="H45" s="28">
        <f t="shared" si="14"/>
        <v>19</v>
      </c>
      <c r="I45" s="1">
        <v>20496</v>
      </c>
      <c r="J45" s="25">
        <v>15</v>
      </c>
      <c r="K45" s="25">
        <v>2</v>
      </c>
      <c r="M45" s="25">
        <v>2</v>
      </c>
    </row>
    <row r="46" spans="1:15">
      <c r="A46" s="1">
        <v>30559</v>
      </c>
      <c r="B46">
        <f t="shared" si="8"/>
        <v>79.545454545454547</v>
      </c>
      <c r="C46">
        <f t="shared" si="9"/>
        <v>15.909090909090908</v>
      </c>
      <c r="D46">
        <f t="shared" si="10"/>
        <v>2.2727272727272729</v>
      </c>
      <c r="E46">
        <f t="shared" si="11"/>
        <v>2.2727272727272729</v>
      </c>
      <c r="F46">
        <f t="shared" si="12"/>
        <v>0</v>
      </c>
      <c r="G46">
        <f t="shared" si="13"/>
        <v>0</v>
      </c>
      <c r="H46" s="28">
        <f t="shared" si="14"/>
        <v>44</v>
      </c>
      <c r="I46" s="1">
        <v>30559</v>
      </c>
      <c r="J46" s="25">
        <v>35</v>
      </c>
      <c r="K46" s="25">
        <v>7</v>
      </c>
      <c r="L46" s="25">
        <v>1</v>
      </c>
      <c r="M46" s="25">
        <v>1</v>
      </c>
    </row>
    <row r="47" spans="1:15">
      <c r="A47" s="1">
        <v>16457</v>
      </c>
      <c r="B47">
        <f t="shared" si="8"/>
        <v>80</v>
      </c>
      <c r="C47">
        <f t="shared" si="9"/>
        <v>20</v>
      </c>
      <c r="D47">
        <f t="shared" si="10"/>
        <v>0</v>
      </c>
      <c r="E47">
        <f t="shared" si="11"/>
        <v>0</v>
      </c>
      <c r="F47">
        <f t="shared" si="12"/>
        <v>0</v>
      </c>
      <c r="G47">
        <f t="shared" si="13"/>
        <v>0</v>
      </c>
      <c r="H47" s="28">
        <f t="shared" si="14"/>
        <v>15</v>
      </c>
      <c r="I47" s="1">
        <v>16457</v>
      </c>
      <c r="J47" s="25">
        <v>12</v>
      </c>
      <c r="K47" s="25">
        <v>3</v>
      </c>
    </row>
    <row r="48" spans="1:15">
      <c r="A48" s="1">
        <v>19507</v>
      </c>
      <c r="B48">
        <f t="shared" si="8"/>
        <v>80.769230769230774</v>
      </c>
      <c r="C48">
        <f t="shared" si="9"/>
        <v>0</v>
      </c>
      <c r="D48">
        <f t="shared" si="10"/>
        <v>7.6923076923076925</v>
      </c>
      <c r="E48">
        <f t="shared" si="11"/>
        <v>7.6923076923076925</v>
      </c>
      <c r="F48">
        <f t="shared" si="12"/>
        <v>3.8461538461538463</v>
      </c>
      <c r="G48">
        <f t="shared" si="13"/>
        <v>0</v>
      </c>
      <c r="H48" s="28">
        <f t="shared" si="14"/>
        <v>26</v>
      </c>
      <c r="I48" s="1">
        <v>19507</v>
      </c>
      <c r="J48" s="25">
        <v>21</v>
      </c>
      <c r="L48" s="25">
        <v>2</v>
      </c>
      <c r="M48" s="25">
        <v>2</v>
      </c>
      <c r="N48" s="25">
        <v>1</v>
      </c>
      <c r="O48" s="25">
        <v>0</v>
      </c>
    </row>
    <row r="49" spans="1:15">
      <c r="A49" s="1">
        <v>20479</v>
      </c>
      <c r="B49">
        <f t="shared" si="8"/>
        <v>81.17647058823529</v>
      </c>
      <c r="C49">
        <f t="shared" si="9"/>
        <v>11.76470588235294</v>
      </c>
      <c r="D49">
        <f t="shared" si="10"/>
        <v>0</v>
      </c>
      <c r="E49">
        <f t="shared" si="11"/>
        <v>0</v>
      </c>
      <c r="F49">
        <f t="shared" si="12"/>
        <v>3.5294117647058822</v>
      </c>
      <c r="G49">
        <f t="shared" si="13"/>
        <v>3.5294117647058822</v>
      </c>
      <c r="H49" s="28">
        <f t="shared" si="14"/>
        <v>85</v>
      </c>
      <c r="I49" s="1">
        <v>20479</v>
      </c>
      <c r="J49" s="25">
        <v>69</v>
      </c>
      <c r="K49" s="25">
        <v>10</v>
      </c>
      <c r="N49" s="25">
        <v>3</v>
      </c>
      <c r="O49" s="25">
        <v>3</v>
      </c>
    </row>
    <row r="50" spans="1:15">
      <c r="A50" s="1">
        <v>16498</v>
      </c>
      <c r="B50">
        <f t="shared" si="8"/>
        <v>81.355932203389841</v>
      </c>
      <c r="C50">
        <f t="shared" si="9"/>
        <v>5.0847457627118651</v>
      </c>
      <c r="D50">
        <f t="shared" si="10"/>
        <v>0</v>
      </c>
      <c r="E50">
        <f t="shared" si="11"/>
        <v>0</v>
      </c>
      <c r="F50">
        <f t="shared" si="12"/>
        <v>5.0847457627118651</v>
      </c>
      <c r="G50">
        <f t="shared" si="13"/>
        <v>8.4745762711864394</v>
      </c>
      <c r="H50" s="28">
        <f t="shared" si="14"/>
        <v>59</v>
      </c>
      <c r="I50" s="1">
        <v>16498</v>
      </c>
      <c r="J50" s="25">
        <v>48</v>
      </c>
      <c r="K50" s="25">
        <v>3</v>
      </c>
      <c r="N50" s="25">
        <v>3</v>
      </c>
      <c r="O50" s="25">
        <v>5</v>
      </c>
    </row>
    <row r="51" spans="1:15">
      <c r="A51" s="1">
        <v>19087</v>
      </c>
      <c r="B51">
        <f t="shared" si="8"/>
        <v>81.578947368421055</v>
      </c>
      <c r="C51">
        <f t="shared" si="9"/>
        <v>18.421052631578945</v>
      </c>
      <c r="D51">
        <f t="shared" si="10"/>
        <v>0</v>
      </c>
      <c r="E51">
        <f t="shared" si="11"/>
        <v>0</v>
      </c>
      <c r="F51">
        <f t="shared" si="12"/>
        <v>0</v>
      </c>
      <c r="G51">
        <f t="shared" si="13"/>
        <v>0</v>
      </c>
      <c r="H51" s="28">
        <f t="shared" si="14"/>
        <v>38</v>
      </c>
      <c r="I51" s="1">
        <v>19087</v>
      </c>
      <c r="J51" s="25">
        <v>31</v>
      </c>
      <c r="K51" s="25">
        <v>7</v>
      </c>
    </row>
    <row r="52" spans="1:15">
      <c r="A52" s="1">
        <v>19282</v>
      </c>
      <c r="B52">
        <f t="shared" si="8"/>
        <v>82.051282051282044</v>
      </c>
      <c r="C52">
        <f t="shared" si="9"/>
        <v>5.1282051282051277</v>
      </c>
      <c r="D52">
        <f t="shared" si="10"/>
        <v>7.6923076923076925</v>
      </c>
      <c r="E52">
        <f t="shared" si="11"/>
        <v>0</v>
      </c>
      <c r="F52">
        <f t="shared" si="12"/>
        <v>5.1282051282051277</v>
      </c>
      <c r="G52">
        <f t="shared" si="13"/>
        <v>0</v>
      </c>
      <c r="H52" s="28">
        <f t="shared" si="14"/>
        <v>39</v>
      </c>
      <c r="I52" s="1">
        <v>19282</v>
      </c>
      <c r="J52" s="25">
        <v>32</v>
      </c>
      <c r="K52" s="25">
        <v>2</v>
      </c>
      <c r="L52" s="25">
        <v>3</v>
      </c>
      <c r="N52" s="25">
        <v>2</v>
      </c>
    </row>
    <row r="53" spans="1:15">
      <c r="A53" s="1">
        <v>20464</v>
      </c>
      <c r="B53">
        <f t="shared" si="8"/>
        <v>82.758620689655174</v>
      </c>
      <c r="C53">
        <f t="shared" si="9"/>
        <v>3.4482758620689653</v>
      </c>
      <c r="D53">
        <f t="shared" si="10"/>
        <v>0</v>
      </c>
      <c r="E53">
        <f t="shared" si="11"/>
        <v>0</v>
      </c>
      <c r="F53">
        <f t="shared" si="12"/>
        <v>0</v>
      </c>
      <c r="G53">
        <f t="shared" si="13"/>
        <v>13.793103448275861</v>
      </c>
      <c r="H53" s="28">
        <f t="shared" si="14"/>
        <v>29</v>
      </c>
      <c r="I53" s="1">
        <v>20464</v>
      </c>
      <c r="J53" s="25">
        <v>24</v>
      </c>
      <c r="K53" s="25">
        <v>1</v>
      </c>
      <c r="O53" s="25">
        <v>4</v>
      </c>
    </row>
    <row r="54" spans="1:15">
      <c r="A54" s="1">
        <v>19001</v>
      </c>
      <c r="B54">
        <f t="shared" si="8"/>
        <v>83.333333333333343</v>
      </c>
      <c r="C54">
        <f t="shared" si="9"/>
        <v>4.7619047619047619</v>
      </c>
      <c r="D54">
        <f t="shared" si="10"/>
        <v>4.7619047619047619</v>
      </c>
      <c r="E54">
        <f t="shared" si="11"/>
        <v>0</v>
      </c>
      <c r="F54">
        <f t="shared" si="12"/>
        <v>0</v>
      </c>
      <c r="G54">
        <f t="shared" si="13"/>
        <v>7.1428571428571423</v>
      </c>
      <c r="H54" s="28">
        <f t="shared" si="14"/>
        <v>42</v>
      </c>
      <c r="I54" s="1">
        <v>19001</v>
      </c>
      <c r="J54" s="25">
        <v>35</v>
      </c>
      <c r="K54" s="25">
        <v>2</v>
      </c>
      <c r="L54" s="25">
        <v>2</v>
      </c>
      <c r="O54" s="25">
        <v>3</v>
      </c>
    </row>
    <row r="55" spans="1:15">
      <c r="A55" s="1">
        <v>19511</v>
      </c>
      <c r="B55">
        <f t="shared" si="8"/>
        <v>83.333333333333343</v>
      </c>
      <c r="C55">
        <f t="shared" si="9"/>
        <v>4.7619047619047619</v>
      </c>
      <c r="D55">
        <f t="shared" si="10"/>
        <v>11.904761904761903</v>
      </c>
      <c r="E55">
        <f t="shared" si="11"/>
        <v>0</v>
      </c>
      <c r="F55">
        <f t="shared" si="12"/>
        <v>0</v>
      </c>
      <c r="G55">
        <f t="shared" si="13"/>
        <v>0</v>
      </c>
      <c r="H55" s="28">
        <f t="shared" si="14"/>
        <v>42</v>
      </c>
      <c r="I55" s="1">
        <v>19511</v>
      </c>
      <c r="J55" s="25">
        <v>35</v>
      </c>
      <c r="K55" s="25">
        <v>2</v>
      </c>
      <c r="L55" s="25">
        <v>5</v>
      </c>
    </row>
    <row r="56" spans="1:15">
      <c r="A56" s="1">
        <v>19530</v>
      </c>
      <c r="B56">
        <f t="shared" si="8"/>
        <v>83.908045977011497</v>
      </c>
      <c r="C56">
        <f t="shared" si="9"/>
        <v>1.7241379310344827</v>
      </c>
      <c r="D56">
        <f t="shared" si="10"/>
        <v>12.068965517241379</v>
      </c>
      <c r="E56">
        <f t="shared" si="11"/>
        <v>0.57471264367816088</v>
      </c>
      <c r="F56">
        <f t="shared" si="12"/>
        <v>1.1494252873563218</v>
      </c>
      <c r="G56">
        <f t="shared" si="13"/>
        <v>0.57471264367816088</v>
      </c>
      <c r="H56" s="28">
        <f t="shared" si="14"/>
        <v>174</v>
      </c>
      <c r="I56" s="1">
        <v>19530</v>
      </c>
      <c r="J56" s="25">
        <v>146</v>
      </c>
      <c r="K56" s="25">
        <v>3</v>
      </c>
      <c r="L56" s="25">
        <v>21</v>
      </c>
      <c r="M56" s="25">
        <v>1</v>
      </c>
      <c r="N56" s="25">
        <v>2</v>
      </c>
      <c r="O56" s="25">
        <v>1</v>
      </c>
    </row>
    <row r="57" spans="1:15">
      <c r="A57" s="1">
        <v>16496</v>
      </c>
      <c r="B57">
        <f t="shared" si="8"/>
        <v>84.210526315789465</v>
      </c>
      <c r="C57">
        <f t="shared" si="9"/>
        <v>15.789473684210526</v>
      </c>
      <c r="D57">
        <f t="shared" si="10"/>
        <v>0</v>
      </c>
      <c r="E57">
        <f t="shared" si="11"/>
        <v>0</v>
      </c>
      <c r="F57">
        <f t="shared" si="12"/>
        <v>0</v>
      </c>
      <c r="G57">
        <f t="shared" si="13"/>
        <v>0</v>
      </c>
      <c r="H57" s="28">
        <f t="shared" si="14"/>
        <v>38</v>
      </c>
      <c r="I57" s="1">
        <v>16496</v>
      </c>
      <c r="J57" s="25">
        <v>32</v>
      </c>
      <c r="K57" s="25">
        <v>6</v>
      </c>
    </row>
    <row r="58" spans="1:15">
      <c r="A58" s="1">
        <v>16478</v>
      </c>
      <c r="B58">
        <f t="shared" si="8"/>
        <v>84.615384615384613</v>
      </c>
      <c r="C58">
        <f t="shared" si="9"/>
        <v>10.256410256410255</v>
      </c>
      <c r="D58">
        <f t="shared" si="10"/>
        <v>0</v>
      </c>
      <c r="E58">
        <f t="shared" si="11"/>
        <v>0</v>
      </c>
      <c r="F58">
        <f t="shared" si="12"/>
        <v>5.1282051282051277</v>
      </c>
      <c r="G58">
        <f t="shared" si="13"/>
        <v>0</v>
      </c>
      <c r="H58" s="28">
        <f t="shared" si="14"/>
        <v>39</v>
      </c>
      <c r="I58" s="1">
        <v>16478</v>
      </c>
      <c r="J58" s="25">
        <v>33</v>
      </c>
      <c r="K58" s="25">
        <v>4</v>
      </c>
      <c r="N58" s="25">
        <v>2</v>
      </c>
    </row>
    <row r="59" spans="1:15">
      <c r="A59" s="1">
        <v>19508</v>
      </c>
      <c r="B59">
        <f t="shared" si="8"/>
        <v>84.615384615384613</v>
      </c>
      <c r="C59">
        <f t="shared" si="9"/>
        <v>3.8461538461538463</v>
      </c>
      <c r="D59">
        <f t="shared" si="10"/>
        <v>0</v>
      </c>
      <c r="E59">
        <f t="shared" si="11"/>
        <v>3.8461538461538463</v>
      </c>
      <c r="F59">
        <f t="shared" si="12"/>
        <v>3.8461538461538463</v>
      </c>
      <c r="G59">
        <f t="shared" si="13"/>
        <v>3.8461538461538463</v>
      </c>
      <c r="H59" s="28">
        <f t="shared" si="14"/>
        <v>26</v>
      </c>
      <c r="I59" s="1">
        <v>19508</v>
      </c>
      <c r="J59" s="25">
        <v>22</v>
      </c>
      <c r="K59" s="25">
        <v>1</v>
      </c>
      <c r="M59" s="25">
        <v>1</v>
      </c>
      <c r="N59" s="25">
        <v>1</v>
      </c>
      <c r="O59" s="25">
        <v>1</v>
      </c>
    </row>
    <row r="60" spans="1:15">
      <c r="A60" s="1">
        <v>19291</v>
      </c>
      <c r="B60">
        <f t="shared" si="8"/>
        <v>85.087719298245617</v>
      </c>
      <c r="C60">
        <f t="shared" si="9"/>
        <v>6.140350877192982</v>
      </c>
      <c r="D60">
        <f t="shared" si="10"/>
        <v>4.8245614035087714</v>
      </c>
      <c r="E60">
        <f t="shared" si="11"/>
        <v>0</v>
      </c>
      <c r="F60">
        <f t="shared" si="12"/>
        <v>3.9473684210526314</v>
      </c>
      <c r="G60">
        <f t="shared" si="13"/>
        <v>0</v>
      </c>
      <c r="H60" s="28">
        <f t="shared" si="14"/>
        <v>228</v>
      </c>
      <c r="I60" s="1">
        <v>19291</v>
      </c>
      <c r="J60" s="25">
        <v>194</v>
      </c>
      <c r="K60" s="25">
        <v>14</v>
      </c>
      <c r="L60" s="25">
        <v>11</v>
      </c>
      <c r="N60" s="25">
        <v>9</v>
      </c>
    </row>
    <row r="61" spans="1:15">
      <c r="A61" s="1">
        <v>16459</v>
      </c>
      <c r="B61">
        <f t="shared" si="8"/>
        <v>85.454545454545453</v>
      </c>
      <c r="C61">
        <f t="shared" si="9"/>
        <v>9.0909090909090917</v>
      </c>
      <c r="D61">
        <f t="shared" si="10"/>
        <v>0</v>
      </c>
      <c r="E61">
        <f t="shared" si="11"/>
        <v>0</v>
      </c>
      <c r="F61">
        <f t="shared" si="12"/>
        <v>3.6363636363636362</v>
      </c>
      <c r="G61">
        <f t="shared" si="13"/>
        <v>1.8181818181818181</v>
      </c>
      <c r="H61" s="28">
        <f t="shared" si="14"/>
        <v>55</v>
      </c>
      <c r="I61" s="1">
        <v>16459</v>
      </c>
      <c r="J61" s="25">
        <v>47</v>
      </c>
      <c r="K61" s="25">
        <v>5</v>
      </c>
      <c r="N61" s="25">
        <v>2</v>
      </c>
      <c r="O61" s="25">
        <v>1</v>
      </c>
    </row>
    <row r="62" spans="1:15">
      <c r="A62" s="1">
        <v>16423</v>
      </c>
      <c r="B62">
        <f t="shared" si="8"/>
        <v>85.542168674698786</v>
      </c>
      <c r="C62">
        <f t="shared" si="9"/>
        <v>2.4096385542168677</v>
      </c>
      <c r="D62">
        <f t="shared" si="10"/>
        <v>3.6144578313253009</v>
      </c>
      <c r="E62">
        <f t="shared" si="11"/>
        <v>2.4096385542168677</v>
      </c>
      <c r="F62">
        <f t="shared" si="12"/>
        <v>2.4096385542168677</v>
      </c>
      <c r="G62">
        <f t="shared" si="13"/>
        <v>3.6144578313253009</v>
      </c>
      <c r="H62" s="28">
        <f t="shared" si="14"/>
        <v>83</v>
      </c>
      <c r="I62" s="1">
        <v>16423</v>
      </c>
      <c r="J62" s="25">
        <v>71</v>
      </c>
      <c r="K62" s="25">
        <v>2</v>
      </c>
      <c r="L62" s="25">
        <v>3</v>
      </c>
      <c r="M62" s="25">
        <v>2</v>
      </c>
      <c r="N62" s="25">
        <v>2</v>
      </c>
      <c r="O62" s="25">
        <v>3</v>
      </c>
    </row>
    <row r="63" spans="1:15">
      <c r="A63" s="1">
        <v>17571</v>
      </c>
      <c r="B63">
        <f t="shared" si="8"/>
        <v>85.714285714285708</v>
      </c>
      <c r="C63">
        <f t="shared" si="9"/>
        <v>10.714285714285714</v>
      </c>
      <c r="D63">
        <f t="shared" si="10"/>
        <v>3.5714285714285712</v>
      </c>
      <c r="E63">
        <f t="shared" si="11"/>
        <v>0</v>
      </c>
      <c r="F63">
        <f t="shared" si="12"/>
        <v>0</v>
      </c>
      <c r="G63">
        <f t="shared" si="13"/>
        <v>0</v>
      </c>
      <c r="H63" s="28">
        <f t="shared" si="14"/>
        <v>56</v>
      </c>
      <c r="I63" s="1">
        <v>17571</v>
      </c>
      <c r="J63" s="25">
        <v>48</v>
      </c>
      <c r="K63" s="25">
        <v>6</v>
      </c>
      <c r="L63" s="25">
        <v>2</v>
      </c>
    </row>
    <row r="64" spans="1:15">
      <c r="A64" s="1">
        <v>19540</v>
      </c>
      <c r="B64">
        <f t="shared" si="8"/>
        <v>85.714285714285708</v>
      </c>
      <c r="C64">
        <f t="shared" si="9"/>
        <v>14.285714285714285</v>
      </c>
      <c r="D64">
        <f t="shared" si="10"/>
        <v>0</v>
      </c>
      <c r="E64">
        <f t="shared" si="11"/>
        <v>0</v>
      </c>
      <c r="F64">
        <f t="shared" si="12"/>
        <v>0</v>
      </c>
      <c r="G64">
        <f t="shared" si="13"/>
        <v>0</v>
      </c>
      <c r="H64" s="28">
        <f t="shared" si="14"/>
        <v>7</v>
      </c>
      <c r="I64" s="1">
        <v>19540</v>
      </c>
      <c r="J64" s="25">
        <v>6</v>
      </c>
      <c r="K64" s="25">
        <v>1</v>
      </c>
    </row>
    <row r="65" spans="1:15">
      <c r="A65" s="1">
        <v>20610</v>
      </c>
      <c r="B65">
        <f t="shared" si="8"/>
        <v>86.131386861313857</v>
      </c>
      <c r="C65">
        <f t="shared" si="9"/>
        <v>6.5693430656934311</v>
      </c>
      <c r="D65">
        <f t="shared" si="10"/>
        <v>2.9197080291970803</v>
      </c>
      <c r="E65">
        <f t="shared" si="11"/>
        <v>0</v>
      </c>
      <c r="F65">
        <f t="shared" si="12"/>
        <v>4.3795620437956204</v>
      </c>
      <c r="G65">
        <f t="shared" si="13"/>
        <v>0</v>
      </c>
      <c r="H65" s="28">
        <f t="shared" si="14"/>
        <v>137</v>
      </c>
      <c r="I65" s="1">
        <v>20610</v>
      </c>
      <c r="J65" s="25">
        <v>118</v>
      </c>
      <c r="K65" s="25">
        <v>9</v>
      </c>
      <c r="L65" s="25">
        <v>4</v>
      </c>
      <c r="N65" s="25">
        <v>6</v>
      </c>
    </row>
    <row r="66" spans="1:15">
      <c r="A66" s="1">
        <v>20611</v>
      </c>
      <c r="B66">
        <f t="shared" si="8"/>
        <v>86.301369863013704</v>
      </c>
      <c r="C66">
        <f t="shared" si="9"/>
        <v>5.4794520547945202</v>
      </c>
      <c r="D66">
        <f t="shared" si="10"/>
        <v>8.2191780821917799</v>
      </c>
      <c r="E66">
        <f t="shared" si="11"/>
        <v>0</v>
      </c>
      <c r="F66">
        <f t="shared" si="12"/>
        <v>0</v>
      </c>
      <c r="G66">
        <f t="shared" si="13"/>
        <v>0</v>
      </c>
      <c r="H66" s="28">
        <f t="shared" si="14"/>
        <v>73</v>
      </c>
      <c r="I66" s="1">
        <v>20611</v>
      </c>
      <c r="J66" s="25">
        <v>63</v>
      </c>
      <c r="K66" s="25">
        <v>4</v>
      </c>
      <c r="L66" s="25">
        <v>6</v>
      </c>
    </row>
    <row r="67" spans="1:15">
      <c r="A67" s="1">
        <v>19074</v>
      </c>
      <c r="B67">
        <f t="shared" ref="B67:B98" si="15">J67/$H67*100</f>
        <v>86.36363636363636</v>
      </c>
      <c r="C67">
        <f t="shared" ref="C67:C98" si="16">K67/$H67*100</f>
        <v>13.636363636363635</v>
      </c>
      <c r="D67">
        <f t="shared" ref="D67:D98" si="17">L67/$H67*100</f>
        <v>0</v>
      </c>
      <c r="E67">
        <f t="shared" ref="E67:E98" si="18">M67/$H67*100</f>
        <v>0</v>
      </c>
      <c r="F67">
        <f t="shared" ref="F67:F98" si="19">N67/$H67*100</f>
        <v>0</v>
      </c>
      <c r="G67">
        <f t="shared" ref="G67:G98" si="20">O67/$H67*100</f>
        <v>0</v>
      </c>
      <c r="H67" s="28">
        <f t="shared" ref="H67:H98" si="21">SUM(J67:O67)</f>
        <v>22</v>
      </c>
      <c r="I67" s="1">
        <v>19074</v>
      </c>
      <c r="J67" s="25">
        <v>19</v>
      </c>
      <c r="K67" s="25">
        <v>3</v>
      </c>
    </row>
    <row r="68" spans="1:15">
      <c r="A68" s="1">
        <v>19032</v>
      </c>
      <c r="B68">
        <f t="shared" si="15"/>
        <v>87.323943661971825</v>
      </c>
      <c r="C68">
        <f t="shared" si="16"/>
        <v>4.225352112676056</v>
      </c>
      <c r="D68">
        <f t="shared" si="17"/>
        <v>2.8169014084507045</v>
      </c>
      <c r="E68">
        <f t="shared" si="18"/>
        <v>1.4084507042253522</v>
      </c>
      <c r="F68">
        <f t="shared" si="19"/>
        <v>4.225352112676056</v>
      </c>
      <c r="G68">
        <f t="shared" si="20"/>
        <v>0</v>
      </c>
      <c r="H68" s="28">
        <f t="shared" si="21"/>
        <v>71</v>
      </c>
      <c r="I68" s="1">
        <v>19032</v>
      </c>
      <c r="J68" s="25">
        <v>62</v>
      </c>
      <c r="K68" s="25">
        <v>3</v>
      </c>
      <c r="L68" s="25">
        <v>2</v>
      </c>
      <c r="M68" s="25">
        <v>1</v>
      </c>
      <c r="N68" s="25">
        <v>3</v>
      </c>
    </row>
    <row r="69" spans="1:15">
      <c r="A69" s="1">
        <v>19556</v>
      </c>
      <c r="B69">
        <f t="shared" si="15"/>
        <v>87.5</v>
      </c>
      <c r="C69">
        <f t="shared" si="16"/>
        <v>0.89285714285714279</v>
      </c>
      <c r="D69">
        <f t="shared" si="17"/>
        <v>7.1428571428571423</v>
      </c>
      <c r="E69">
        <f t="shared" si="18"/>
        <v>0</v>
      </c>
      <c r="F69">
        <f t="shared" si="19"/>
        <v>3.5714285714285712</v>
      </c>
      <c r="G69">
        <f t="shared" si="20"/>
        <v>0.89285714285714279</v>
      </c>
      <c r="H69" s="28">
        <f t="shared" si="21"/>
        <v>112</v>
      </c>
      <c r="I69" s="1">
        <v>19556</v>
      </c>
      <c r="J69" s="25">
        <v>98</v>
      </c>
      <c r="K69" s="25">
        <v>1</v>
      </c>
      <c r="L69" s="25">
        <v>8</v>
      </c>
      <c r="N69" s="25">
        <v>4</v>
      </c>
      <c r="O69" s="25">
        <v>1</v>
      </c>
    </row>
    <row r="70" spans="1:15">
      <c r="A70" s="1">
        <v>19054</v>
      </c>
      <c r="B70">
        <f t="shared" si="15"/>
        <v>88.235294117647058</v>
      </c>
      <c r="C70">
        <f t="shared" si="16"/>
        <v>11.76470588235294</v>
      </c>
      <c r="D70">
        <f t="shared" si="17"/>
        <v>0</v>
      </c>
      <c r="E70">
        <f t="shared" si="18"/>
        <v>0</v>
      </c>
      <c r="F70">
        <f t="shared" si="19"/>
        <v>0</v>
      </c>
      <c r="G70">
        <f t="shared" si="20"/>
        <v>0</v>
      </c>
      <c r="H70" s="28">
        <f t="shared" si="21"/>
        <v>51</v>
      </c>
      <c r="I70" s="1">
        <v>19054</v>
      </c>
      <c r="J70" s="25">
        <v>45</v>
      </c>
      <c r="K70" s="25">
        <v>6</v>
      </c>
    </row>
    <row r="71" spans="1:15">
      <c r="A71" s="1">
        <v>16482</v>
      </c>
      <c r="B71">
        <f t="shared" si="15"/>
        <v>88.333333333333329</v>
      </c>
      <c r="C71">
        <f t="shared" si="16"/>
        <v>0</v>
      </c>
      <c r="D71">
        <f t="shared" si="17"/>
        <v>0</v>
      </c>
      <c r="E71">
        <f t="shared" si="18"/>
        <v>0</v>
      </c>
      <c r="F71">
        <f t="shared" si="19"/>
        <v>10</v>
      </c>
      <c r="G71">
        <f t="shared" si="20"/>
        <v>1.6666666666666667</v>
      </c>
      <c r="H71" s="28">
        <f t="shared" si="21"/>
        <v>60</v>
      </c>
      <c r="I71" s="1">
        <v>16482</v>
      </c>
      <c r="J71" s="25">
        <v>53</v>
      </c>
      <c r="N71" s="25">
        <v>6</v>
      </c>
      <c r="O71" s="25">
        <v>1</v>
      </c>
    </row>
    <row r="72" spans="1:15">
      <c r="A72" s="1">
        <v>17580</v>
      </c>
      <c r="B72">
        <f t="shared" si="15"/>
        <v>88.709677419354833</v>
      </c>
      <c r="C72">
        <f t="shared" si="16"/>
        <v>9.67741935483871</v>
      </c>
      <c r="D72">
        <f t="shared" si="17"/>
        <v>1.6129032258064515</v>
      </c>
      <c r="E72">
        <f t="shared" si="18"/>
        <v>0</v>
      </c>
      <c r="F72">
        <f t="shared" si="19"/>
        <v>0</v>
      </c>
      <c r="G72">
        <f t="shared" si="20"/>
        <v>0</v>
      </c>
      <c r="H72" s="28">
        <f t="shared" si="21"/>
        <v>62</v>
      </c>
      <c r="I72" s="1">
        <v>17580</v>
      </c>
      <c r="J72" s="25">
        <v>55</v>
      </c>
      <c r="K72" s="25">
        <v>6</v>
      </c>
      <c r="L72" s="25">
        <v>1</v>
      </c>
    </row>
    <row r="73" spans="1:15">
      <c r="A73" s="1">
        <v>19471</v>
      </c>
      <c r="B73">
        <f t="shared" si="15"/>
        <v>88.888888888888886</v>
      </c>
      <c r="C73">
        <f t="shared" si="16"/>
        <v>3.7037037037037033</v>
      </c>
      <c r="D73">
        <f t="shared" si="17"/>
        <v>3.7037037037037033</v>
      </c>
      <c r="E73">
        <f t="shared" si="18"/>
        <v>0</v>
      </c>
      <c r="F73">
        <f t="shared" si="19"/>
        <v>0</v>
      </c>
      <c r="G73">
        <f t="shared" si="20"/>
        <v>3.7037037037037033</v>
      </c>
      <c r="H73" s="28">
        <f t="shared" si="21"/>
        <v>27</v>
      </c>
      <c r="I73" s="1">
        <v>19471</v>
      </c>
      <c r="J73" s="25">
        <v>24</v>
      </c>
      <c r="K73" s="25">
        <v>1</v>
      </c>
      <c r="L73" s="25">
        <v>1</v>
      </c>
      <c r="O73" s="25">
        <v>1</v>
      </c>
    </row>
    <row r="74" spans="1:15">
      <c r="A74" s="1">
        <v>19045</v>
      </c>
      <c r="B74">
        <f t="shared" si="15"/>
        <v>89</v>
      </c>
      <c r="C74">
        <f t="shared" si="16"/>
        <v>4</v>
      </c>
      <c r="D74">
        <f t="shared" si="17"/>
        <v>3</v>
      </c>
      <c r="E74">
        <f t="shared" si="18"/>
        <v>0</v>
      </c>
      <c r="F74">
        <f t="shared" si="19"/>
        <v>4</v>
      </c>
      <c r="G74">
        <f t="shared" si="20"/>
        <v>0</v>
      </c>
      <c r="H74" s="28">
        <f t="shared" si="21"/>
        <v>100</v>
      </c>
      <c r="I74" s="1">
        <v>19045</v>
      </c>
      <c r="J74" s="25">
        <v>89</v>
      </c>
      <c r="K74" s="25">
        <v>4</v>
      </c>
      <c r="L74" s="25">
        <v>3</v>
      </c>
      <c r="N74" s="25">
        <v>4</v>
      </c>
    </row>
    <row r="75" spans="1:15">
      <c r="A75" s="1">
        <v>16421</v>
      </c>
      <c r="B75">
        <f t="shared" si="15"/>
        <v>89.393939393939391</v>
      </c>
      <c r="C75">
        <f t="shared" si="16"/>
        <v>6.0606060606060606</v>
      </c>
      <c r="D75">
        <f t="shared" si="17"/>
        <v>0</v>
      </c>
      <c r="E75">
        <f t="shared" si="18"/>
        <v>0</v>
      </c>
      <c r="F75">
        <f t="shared" si="19"/>
        <v>0</v>
      </c>
      <c r="G75">
        <f t="shared" si="20"/>
        <v>4.5454545454545459</v>
      </c>
      <c r="H75" s="28">
        <f t="shared" si="21"/>
        <v>66</v>
      </c>
      <c r="I75" s="1">
        <v>16421</v>
      </c>
      <c r="J75" s="25">
        <v>59</v>
      </c>
      <c r="K75" s="25">
        <v>4</v>
      </c>
      <c r="O75" s="25">
        <v>3</v>
      </c>
    </row>
    <row r="76" spans="1:15">
      <c r="A76" s="1">
        <v>16484</v>
      </c>
      <c r="B76">
        <f t="shared" si="15"/>
        <v>89.436619718309856</v>
      </c>
      <c r="C76">
        <f t="shared" si="16"/>
        <v>9.5070422535211261</v>
      </c>
      <c r="D76">
        <f t="shared" si="17"/>
        <v>0.35211267605633806</v>
      </c>
      <c r="E76">
        <f t="shared" si="18"/>
        <v>0</v>
      </c>
      <c r="F76">
        <f t="shared" si="19"/>
        <v>0.70422535211267612</v>
      </c>
      <c r="G76">
        <f t="shared" si="20"/>
        <v>0</v>
      </c>
      <c r="H76" s="28">
        <f t="shared" si="21"/>
        <v>284</v>
      </c>
      <c r="I76" s="1">
        <v>16484</v>
      </c>
      <c r="J76" s="25">
        <v>254</v>
      </c>
      <c r="K76" s="25">
        <v>27</v>
      </c>
      <c r="L76" s="25">
        <v>1</v>
      </c>
      <c r="N76" s="25">
        <v>2</v>
      </c>
    </row>
    <row r="77" spans="1:15">
      <c r="A77" s="1">
        <v>17503</v>
      </c>
      <c r="B77">
        <f t="shared" si="15"/>
        <v>89.530685920577611</v>
      </c>
      <c r="C77">
        <f t="shared" si="16"/>
        <v>4.6931407942238268</v>
      </c>
      <c r="D77">
        <f t="shared" si="17"/>
        <v>5.0541516245487363</v>
      </c>
      <c r="E77">
        <f t="shared" si="18"/>
        <v>0</v>
      </c>
      <c r="F77">
        <f t="shared" si="19"/>
        <v>0.72202166064981954</v>
      </c>
      <c r="G77">
        <f t="shared" si="20"/>
        <v>0</v>
      </c>
      <c r="H77" s="28">
        <f t="shared" si="21"/>
        <v>277</v>
      </c>
      <c r="I77" s="1">
        <v>17503</v>
      </c>
      <c r="J77" s="25">
        <v>248</v>
      </c>
      <c r="K77" s="25">
        <v>13</v>
      </c>
      <c r="L77" s="25">
        <v>14</v>
      </c>
      <c r="N77" s="25">
        <v>2</v>
      </c>
    </row>
    <row r="78" spans="1:15">
      <c r="A78" s="1">
        <v>16477</v>
      </c>
      <c r="B78">
        <f t="shared" si="15"/>
        <v>89.65517241379311</v>
      </c>
      <c r="C78">
        <f t="shared" si="16"/>
        <v>5.7471264367816088</v>
      </c>
      <c r="D78">
        <f t="shared" si="17"/>
        <v>0</v>
      </c>
      <c r="E78">
        <f t="shared" si="18"/>
        <v>3.4482758620689653</v>
      </c>
      <c r="F78">
        <f t="shared" si="19"/>
        <v>1.1494252873563218</v>
      </c>
      <c r="G78">
        <f t="shared" si="20"/>
        <v>0</v>
      </c>
      <c r="H78" s="28">
        <f t="shared" si="21"/>
        <v>87</v>
      </c>
      <c r="I78" s="1">
        <v>16477</v>
      </c>
      <c r="J78" s="25">
        <v>78</v>
      </c>
      <c r="K78" s="25">
        <v>5</v>
      </c>
      <c r="M78" s="25">
        <v>3</v>
      </c>
      <c r="N78" s="25">
        <v>1</v>
      </c>
    </row>
    <row r="79" spans="1:15">
      <c r="A79" s="1">
        <v>19269</v>
      </c>
      <c r="B79">
        <f t="shared" si="15"/>
        <v>89.65517241379311</v>
      </c>
      <c r="C79">
        <f t="shared" si="16"/>
        <v>3.4482758620689653</v>
      </c>
      <c r="D79">
        <f t="shared" si="17"/>
        <v>6.8965517241379306</v>
      </c>
      <c r="E79">
        <f t="shared" si="18"/>
        <v>0</v>
      </c>
      <c r="F79">
        <f t="shared" si="19"/>
        <v>0</v>
      </c>
      <c r="G79">
        <f t="shared" si="20"/>
        <v>0</v>
      </c>
      <c r="H79" s="28">
        <f t="shared" si="21"/>
        <v>29</v>
      </c>
      <c r="I79" s="1">
        <v>19269</v>
      </c>
      <c r="J79" s="25">
        <v>26</v>
      </c>
      <c r="K79" s="25">
        <v>1</v>
      </c>
      <c r="L79" s="25">
        <v>2</v>
      </c>
    </row>
    <row r="80" spans="1:15">
      <c r="A80" s="1">
        <v>20478</v>
      </c>
      <c r="B80">
        <f t="shared" si="15"/>
        <v>89.743589743589752</v>
      </c>
      <c r="C80">
        <f t="shared" si="16"/>
        <v>5.1282051282051277</v>
      </c>
      <c r="D80">
        <f t="shared" si="17"/>
        <v>0</v>
      </c>
      <c r="E80">
        <f t="shared" si="18"/>
        <v>0</v>
      </c>
      <c r="F80">
        <f t="shared" si="19"/>
        <v>5.1282051282051277</v>
      </c>
      <c r="G80">
        <f t="shared" si="20"/>
        <v>0</v>
      </c>
      <c r="H80" s="28">
        <f t="shared" si="21"/>
        <v>78</v>
      </c>
      <c r="I80" s="1">
        <v>20478</v>
      </c>
      <c r="J80" s="25">
        <v>70</v>
      </c>
      <c r="K80" s="25">
        <v>4</v>
      </c>
      <c r="N80" s="25">
        <v>4</v>
      </c>
    </row>
    <row r="81" spans="1:15">
      <c r="A81" s="1">
        <v>19528</v>
      </c>
      <c r="B81">
        <f t="shared" si="15"/>
        <v>89.830508474576277</v>
      </c>
      <c r="C81">
        <f t="shared" si="16"/>
        <v>10.16949152542373</v>
      </c>
      <c r="D81">
        <f t="shared" si="17"/>
        <v>0</v>
      </c>
      <c r="E81">
        <f t="shared" si="18"/>
        <v>0</v>
      </c>
      <c r="F81">
        <f t="shared" si="19"/>
        <v>0</v>
      </c>
      <c r="G81">
        <f t="shared" si="20"/>
        <v>0</v>
      </c>
      <c r="H81" s="28">
        <f t="shared" si="21"/>
        <v>59</v>
      </c>
      <c r="I81" s="1">
        <v>19528</v>
      </c>
      <c r="J81" s="25">
        <v>53</v>
      </c>
      <c r="K81" s="25">
        <v>6</v>
      </c>
    </row>
    <row r="82" spans="1:15">
      <c r="A82" s="1">
        <v>19502</v>
      </c>
      <c r="B82">
        <f t="shared" si="15"/>
        <v>89.87341772151899</v>
      </c>
      <c r="C82">
        <f t="shared" si="16"/>
        <v>6.3291139240506329</v>
      </c>
      <c r="D82">
        <f t="shared" si="17"/>
        <v>2.5316455696202533</v>
      </c>
      <c r="E82">
        <f t="shared" si="18"/>
        <v>0</v>
      </c>
      <c r="F82">
        <f t="shared" si="19"/>
        <v>1.2658227848101267</v>
      </c>
      <c r="G82">
        <f t="shared" si="20"/>
        <v>0</v>
      </c>
      <c r="H82" s="28">
        <f t="shared" si="21"/>
        <v>79</v>
      </c>
      <c r="I82" s="1">
        <v>19502</v>
      </c>
      <c r="J82" s="25">
        <v>71</v>
      </c>
      <c r="K82" s="25">
        <v>5</v>
      </c>
      <c r="L82" s="25">
        <v>2</v>
      </c>
      <c r="N82" s="25">
        <v>1</v>
      </c>
    </row>
    <row r="83" spans="1:15">
      <c r="A83" s="1">
        <v>16476</v>
      </c>
      <c r="B83">
        <f t="shared" si="15"/>
        <v>90</v>
      </c>
      <c r="C83">
        <f t="shared" si="16"/>
        <v>5.833333333333333</v>
      </c>
      <c r="D83">
        <f t="shared" si="17"/>
        <v>2.5</v>
      </c>
      <c r="E83">
        <f t="shared" si="18"/>
        <v>0</v>
      </c>
      <c r="F83">
        <f t="shared" si="19"/>
        <v>0.83333333333333337</v>
      </c>
      <c r="G83">
        <f t="shared" si="20"/>
        <v>0.83333333333333337</v>
      </c>
      <c r="H83" s="28">
        <f t="shared" si="21"/>
        <v>120</v>
      </c>
      <c r="I83" s="1">
        <v>16476</v>
      </c>
      <c r="J83" s="25">
        <v>108</v>
      </c>
      <c r="K83" s="25">
        <v>7</v>
      </c>
      <c r="L83" s="25">
        <v>3</v>
      </c>
      <c r="N83" s="25">
        <v>1</v>
      </c>
      <c r="O83" s="25">
        <v>1</v>
      </c>
    </row>
    <row r="84" spans="1:15">
      <c r="A84" s="1">
        <v>20482</v>
      </c>
      <c r="B84">
        <f t="shared" si="15"/>
        <v>90.277777777777786</v>
      </c>
      <c r="C84">
        <f t="shared" si="16"/>
        <v>8.3333333333333321</v>
      </c>
      <c r="D84">
        <f t="shared" si="17"/>
        <v>0</v>
      </c>
      <c r="E84">
        <f t="shared" si="18"/>
        <v>0</v>
      </c>
      <c r="F84">
        <f t="shared" si="19"/>
        <v>1.3888888888888888</v>
      </c>
      <c r="G84">
        <f t="shared" si="20"/>
        <v>0</v>
      </c>
      <c r="H84" s="28">
        <f t="shared" si="21"/>
        <v>72</v>
      </c>
      <c r="I84" s="1">
        <v>20482</v>
      </c>
      <c r="J84" s="25">
        <v>65</v>
      </c>
      <c r="K84" s="25">
        <v>6</v>
      </c>
      <c r="N84" s="25">
        <v>1</v>
      </c>
    </row>
    <row r="85" spans="1:15">
      <c r="A85" s="1">
        <v>19533</v>
      </c>
      <c r="B85">
        <f t="shared" si="15"/>
        <v>90.740740740740748</v>
      </c>
      <c r="C85">
        <f t="shared" si="16"/>
        <v>0.92592592592592582</v>
      </c>
      <c r="D85">
        <f t="shared" si="17"/>
        <v>5.5555555555555554</v>
      </c>
      <c r="E85">
        <f t="shared" si="18"/>
        <v>0</v>
      </c>
      <c r="F85">
        <f t="shared" si="19"/>
        <v>1.8518518518518516</v>
      </c>
      <c r="G85">
        <f t="shared" si="20"/>
        <v>0.92592592592592582</v>
      </c>
      <c r="H85" s="28">
        <f t="shared" si="21"/>
        <v>108</v>
      </c>
      <c r="I85" s="1">
        <v>19533</v>
      </c>
      <c r="J85" s="25">
        <v>98</v>
      </c>
      <c r="K85" s="25">
        <v>1</v>
      </c>
      <c r="L85" s="25">
        <v>6</v>
      </c>
      <c r="N85" s="25">
        <v>2</v>
      </c>
      <c r="O85" s="25">
        <v>1</v>
      </c>
    </row>
    <row r="86" spans="1:15">
      <c r="A86" s="1">
        <v>16481</v>
      </c>
      <c r="B86">
        <f t="shared" si="15"/>
        <v>91.17647058823529</v>
      </c>
      <c r="C86">
        <f t="shared" si="16"/>
        <v>1.9607843137254901</v>
      </c>
      <c r="D86">
        <f t="shared" si="17"/>
        <v>1.9607843137254901</v>
      </c>
      <c r="E86">
        <f t="shared" si="18"/>
        <v>0</v>
      </c>
      <c r="F86">
        <f t="shared" si="19"/>
        <v>4.9019607843137258</v>
      </c>
      <c r="G86">
        <f t="shared" si="20"/>
        <v>0</v>
      </c>
      <c r="H86" s="28">
        <f t="shared" si="21"/>
        <v>102</v>
      </c>
      <c r="I86" s="1">
        <v>16481</v>
      </c>
      <c r="J86" s="25">
        <v>93</v>
      </c>
      <c r="K86" s="25">
        <v>2</v>
      </c>
      <c r="L86" s="25">
        <v>2</v>
      </c>
      <c r="N86" s="25">
        <v>5</v>
      </c>
    </row>
    <row r="87" spans="1:15">
      <c r="A87" s="1">
        <v>19071</v>
      </c>
      <c r="B87">
        <f t="shared" si="15"/>
        <v>91.489361702127653</v>
      </c>
      <c r="C87">
        <f t="shared" si="16"/>
        <v>3.1914893617021276</v>
      </c>
      <c r="D87">
        <f t="shared" si="17"/>
        <v>4.2553191489361701</v>
      </c>
      <c r="E87">
        <f t="shared" si="18"/>
        <v>1.0638297872340425</v>
      </c>
      <c r="F87">
        <f t="shared" si="19"/>
        <v>0</v>
      </c>
      <c r="G87">
        <f t="shared" si="20"/>
        <v>0</v>
      </c>
      <c r="H87" s="28">
        <f t="shared" si="21"/>
        <v>94</v>
      </c>
      <c r="I87" s="1">
        <v>19071</v>
      </c>
      <c r="J87" s="25">
        <v>86</v>
      </c>
      <c r="K87" s="25">
        <v>3</v>
      </c>
      <c r="L87" s="25">
        <v>4</v>
      </c>
      <c r="M87" s="25">
        <v>1</v>
      </c>
    </row>
    <row r="88" spans="1:15">
      <c r="A88" s="1">
        <v>16467</v>
      </c>
      <c r="B88">
        <f t="shared" si="15"/>
        <v>91.566265060240966</v>
      </c>
      <c r="C88">
        <f t="shared" si="16"/>
        <v>7.2289156626506017</v>
      </c>
      <c r="D88">
        <f t="shared" si="17"/>
        <v>1.2048192771084338</v>
      </c>
      <c r="E88">
        <f t="shared" si="18"/>
        <v>0</v>
      </c>
      <c r="F88">
        <f t="shared" si="19"/>
        <v>0</v>
      </c>
      <c r="G88">
        <f t="shared" si="20"/>
        <v>0</v>
      </c>
      <c r="H88" s="28">
        <f t="shared" si="21"/>
        <v>166</v>
      </c>
      <c r="I88" s="1">
        <v>16467</v>
      </c>
      <c r="J88" s="25">
        <v>152</v>
      </c>
      <c r="K88" s="25">
        <v>12</v>
      </c>
      <c r="L88" s="25">
        <v>2</v>
      </c>
    </row>
    <row r="89" spans="1:15">
      <c r="A89" s="1">
        <v>19045</v>
      </c>
      <c r="B89">
        <f t="shared" si="15"/>
        <v>92</v>
      </c>
      <c r="C89">
        <f t="shared" si="16"/>
        <v>8</v>
      </c>
      <c r="D89">
        <f t="shared" si="17"/>
        <v>0</v>
      </c>
      <c r="E89">
        <f t="shared" si="18"/>
        <v>0</v>
      </c>
      <c r="F89">
        <f t="shared" si="19"/>
        <v>0</v>
      </c>
      <c r="G89">
        <f t="shared" si="20"/>
        <v>0</v>
      </c>
      <c r="H89" s="28">
        <f t="shared" si="21"/>
        <v>25</v>
      </c>
      <c r="I89" s="1">
        <v>19045</v>
      </c>
      <c r="J89" s="25">
        <v>23</v>
      </c>
      <c r="K89" s="25">
        <v>2</v>
      </c>
    </row>
    <row r="90" spans="1:15">
      <c r="A90" s="1">
        <v>19030</v>
      </c>
      <c r="B90">
        <f t="shared" si="15"/>
        <v>92.241379310344826</v>
      </c>
      <c r="C90">
        <f t="shared" si="16"/>
        <v>0</v>
      </c>
      <c r="D90">
        <f t="shared" si="17"/>
        <v>2.5862068965517242</v>
      </c>
      <c r="E90">
        <f t="shared" si="18"/>
        <v>0</v>
      </c>
      <c r="F90">
        <f t="shared" si="19"/>
        <v>5.1724137931034484</v>
      </c>
      <c r="G90">
        <f t="shared" si="20"/>
        <v>0</v>
      </c>
      <c r="H90" s="28">
        <f t="shared" si="21"/>
        <v>116</v>
      </c>
      <c r="I90" s="1">
        <v>19030</v>
      </c>
      <c r="J90" s="25">
        <v>107</v>
      </c>
      <c r="L90" s="25">
        <v>3</v>
      </c>
      <c r="N90" s="25">
        <v>6</v>
      </c>
    </row>
    <row r="91" spans="1:15">
      <c r="A91" s="1">
        <v>19006</v>
      </c>
      <c r="B91">
        <f t="shared" si="15"/>
        <v>92.64705882352942</v>
      </c>
      <c r="C91">
        <f t="shared" si="16"/>
        <v>1.4705882352941175</v>
      </c>
      <c r="D91">
        <f t="shared" si="17"/>
        <v>3.6764705882352944</v>
      </c>
      <c r="E91">
        <f t="shared" si="18"/>
        <v>0</v>
      </c>
      <c r="F91">
        <f t="shared" si="19"/>
        <v>2.2058823529411766</v>
      </c>
      <c r="G91">
        <f t="shared" si="20"/>
        <v>0</v>
      </c>
      <c r="H91" s="28">
        <f t="shared" si="21"/>
        <v>136</v>
      </c>
      <c r="I91" s="1">
        <v>19006</v>
      </c>
      <c r="J91" s="25">
        <v>126</v>
      </c>
      <c r="K91" s="25">
        <v>2</v>
      </c>
      <c r="L91" s="25">
        <v>5</v>
      </c>
      <c r="N91" s="25">
        <v>3</v>
      </c>
    </row>
    <row r="92" spans="1:15">
      <c r="A92" s="1">
        <v>19522</v>
      </c>
      <c r="B92">
        <f t="shared" si="15"/>
        <v>92.682926829268297</v>
      </c>
      <c r="C92">
        <f t="shared" si="16"/>
        <v>2.4390243902439024</v>
      </c>
      <c r="D92">
        <f t="shared" si="17"/>
        <v>4.8780487804878048</v>
      </c>
      <c r="E92">
        <f t="shared" si="18"/>
        <v>0</v>
      </c>
      <c r="F92">
        <f t="shared" si="19"/>
        <v>0</v>
      </c>
      <c r="G92">
        <f t="shared" si="20"/>
        <v>0</v>
      </c>
      <c r="H92" s="28">
        <f t="shared" si="21"/>
        <v>41</v>
      </c>
      <c r="I92" s="1">
        <v>19522</v>
      </c>
      <c r="J92" s="25">
        <v>38</v>
      </c>
      <c r="K92" s="25">
        <v>1</v>
      </c>
      <c r="L92" s="25">
        <v>2</v>
      </c>
    </row>
    <row r="93" spans="1:15">
      <c r="A93" s="1">
        <v>16487</v>
      </c>
      <c r="B93">
        <f t="shared" si="15"/>
        <v>93.103448275862064</v>
      </c>
      <c r="C93">
        <f t="shared" si="16"/>
        <v>1.3793103448275863</v>
      </c>
      <c r="D93">
        <f t="shared" si="17"/>
        <v>2.7586206896551726</v>
      </c>
      <c r="E93">
        <f t="shared" si="18"/>
        <v>0</v>
      </c>
      <c r="F93">
        <f t="shared" si="19"/>
        <v>2.0689655172413794</v>
      </c>
      <c r="G93">
        <f t="shared" si="20"/>
        <v>0.68965517241379315</v>
      </c>
      <c r="H93" s="28">
        <f t="shared" si="21"/>
        <v>145</v>
      </c>
      <c r="I93" s="1">
        <v>16487</v>
      </c>
      <c r="J93" s="25">
        <v>135</v>
      </c>
      <c r="K93" s="25">
        <v>2</v>
      </c>
      <c r="L93" s="25">
        <v>4</v>
      </c>
      <c r="N93" s="25">
        <v>3</v>
      </c>
      <c r="O93" s="25">
        <v>1</v>
      </c>
    </row>
    <row r="94" spans="1:15">
      <c r="A94" s="1">
        <v>19013</v>
      </c>
      <c r="B94">
        <f t="shared" si="15"/>
        <v>93.233082706766908</v>
      </c>
      <c r="C94">
        <f t="shared" si="16"/>
        <v>3.007518796992481</v>
      </c>
      <c r="D94">
        <f t="shared" si="17"/>
        <v>1.5037593984962405</v>
      </c>
      <c r="E94">
        <f t="shared" si="18"/>
        <v>0</v>
      </c>
      <c r="F94">
        <f t="shared" si="19"/>
        <v>0.75187969924812026</v>
      </c>
      <c r="G94">
        <f t="shared" si="20"/>
        <v>1.5037593984962405</v>
      </c>
      <c r="H94" s="28">
        <f t="shared" si="21"/>
        <v>133</v>
      </c>
      <c r="I94" s="1">
        <v>19013</v>
      </c>
      <c r="J94" s="25">
        <v>124</v>
      </c>
      <c r="K94" s="25">
        <v>4</v>
      </c>
      <c r="L94" s="25">
        <v>2</v>
      </c>
      <c r="N94" s="25">
        <v>1</v>
      </c>
      <c r="O94" s="25">
        <v>2</v>
      </c>
    </row>
    <row r="95" spans="1:15">
      <c r="A95" s="1">
        <v>16452</v>
      </c>
      <c r="B95">
        <f t="shared" si="15"/>
        <v>93.288590604026851</v>
      </c>
      <c r="C95">
        <f t="shared" si="16"/>
        <v>2.0134228187919461</v>
      </c>
      <c r="D95">
        <f t="shared" si="17"/>
        <v>4.6979865771812079</v>
      </c>
      <c r="E95">
        <f t="shared" si="18"/>
        <v>0</v>
      </c>
      <c r="F95">
        <f t="shared" si="19"/>
        <v>0</v>
      </c>
      <c r="G95">
        <f t="shared" si="20"/>
        <v>0</v>
      </c>
      <c r="H95" s="28">
        <f t="shared" si="21"/>
        <v>149</v>
      </c>
      <c r="I95" s="1">
        <v>16452</v>
      </c>
      <c r="J95" s="25">
        <v>139</v>
      </c>
      <c r="K95" s="25">
        <v>3</v>
      </c>
      <c r="L95" s="25">
        <v>7</v>
      </c>
    </row>
    <row r="96" spans="1:15">
      <c r="A96" s="1">
        <v>19281</v>
      </c>
      <c r="B96">
        <f t="shared" si="15"/>
        <v>93.939393939393938</v>
      </c>
      <c r="C96">
        <f t="shared" si="16"/>
        <v>6.0606060606060606</v>
      </c>
      <c r="D96">
        <f t="shared" si="17"/>
        <v>0</v>
      </c>
      <c r="E96">
        <f t="shared" si="18"/>
        <v>0</v>
      </c>
      <c r="F96">
        <f t="shared" si="19"/>
        <v>0</v>
      </c>
      <c r="G96">
        <f t="shared" si="20"/>
        <v>0</v>
      </c>
      <c r="H96" s="28">
        <f t="shared" si="21"/>
        <v>33</v>
      </c>
      <c r="I96" s="1">
        <v>19281</v>
      </c>
      <c r="J96" s="25">
        <v>31</v>
      </c>
      <c r="K96" s="25">
        <v>2</v>
      </c>
    </row>
    <row r="97" spans="1:14">
      <c r="A97" s="1">
        <v>19296</v>
      </c>
      <c r="B97">
        <f t="shared" si="15"/>
        <v>94.146341463414629</v>
      </c>
      <c r="C97">
        <f t="shared" si="16"/>
        <v>5.3658536585365857</v>
      </c>
      <c r="D97">
        <f t="shared" si="17"/>
        <v>0</v>
      </c>
      <c r="E97">
        <f t="shared" si="18"/>
        <v>0</v>
      </c>
      <c r="F97">
        <f t="shared" si="19"/>
        <v>0.48780487804878048</v>
      </c>
      <c r="G97">
        <f t="shared" si="20"/>
        <v>0</v>
      </c>
      <c r="H97" s="28">
        <f t="shared" si="21"/>
        <v>205</v>
      </c>
      <c r="I97" s="1">
        <v>19296</v>
      </c>
      <c r="J97" s="25">
        <v>193</v>
      </c>
      <c r="K97" s="25">
        <v>11</v>
      </c>
      <c r="N97" s="25">
        <v>1</v>
      </c>
    </row>
    <row r="98" spans="1:14">
      <c r="A98" s="1">
        <v>19272</v>
      </c>
      <c r="B98">
        <f t="shared" si="15"/>
        <v>94.871794871794862</v>
      </c>
      <c r="C98">
        <f t="shared" si="16"/>
        <v>5.1282051282051277</v>
      </c>
      <c r="D98">
        <f t="shared" si="17"/>
        <v>0</v>
      </c>
      <c r="E98">
        <f t="shared" si="18"/>
        <v>0</v>
      </c>
      <c r="F98">
        <f t="shared" si="19"/>
        <v>0</v>
      </c>
      <c r="G98">
        <f t="shared" si="20"/>
        <v>0</v>
      </c>
      <c r="H98" s="28">
        <f t="shared" si="21"/>
        <v>78</v>
      </c>
      <c r="I98" s="1">
        <v>19272</v>
      </c>
      <c r="J98" s="25">
        <v>74</v>
      </c>
      <c r="K98" s="25">
        <v>4</v>
      </c>
    </row>
    <row r="99" spans="1:14">
      <c r="A99" s="1">
        <v>17524</v>
      </c>
      <c r="B99">
        <f t="shared" ref="B99:B106" si="22">J99/$H99*100</f>
        <v>94.871794871794862</v>
      </c>
      <c r="C99">
        <f t="shared" ref="C99:C106" si="23">K99/$H99*100</f>
        <v>1.2820512820512819</v>
      </c>
      <c r="D99">
        <f t="shared" ref="D99:D106" si="24">L99/$H99*100</f>
        <v>2.5641025641025639</v>
      </c>
      <c r="E99">
        <f t="shared" ref="E99:E106" si="25">M99/$H99*100</f>
        <v>0</v>
      </c>
      <c r="F99">
        <f t="shared" ref="F99:F106" si="26">N99/$H99*100</f>
        <v>1.2820512820512819</v>
      </c>
      <c r="G99">
        <f t="shared" ref="G99:G106" si="27">O99/$H99*100</f>
        <v>0</v>
      </c>
      <c r="H99" s="28">
        <f t="shared" ref="H99:H106" si="28">SUM(J99:O99)</f>
        <v>78</v>
      </c>
      <c r="I99" s="1">
        <v>17524</v>
      </c>
      <c r="J99" s="25">
        <v>74</v>
      </c>
      <c r="K99" s="25">
        <v>1</v>
      </c>
      <c r="L99" s="25">
        <v>2</v>
      </c>
      <c r="N99" s="25">
        <v>1</v>
      </c>
    </row>
    <row r="100" spans="1:14">
      <c r="A100" s="1">
        <v>19002</v>
      </c>
      <c r="B100">
        <f t="shared" si="22"/>
        <v>95</v>
      </c>
      <c r="C100">
        <f t="shared" si="23"/>
        <v>5</v>
      </c>
      <c r="D100">
        <f t="shared" si="24"/>
        <v>0</v>
      </c>
      <c r="E100">
        <f t="shared" si="25"/>
        <v>0</v>
      </c>
      <c r="F100">
        <f t="shared" si="26"/>
        <v>0</v>
      </c>
      <c r="G100">
        <f t="shared" si="27"/>
        <v>0</v>
      </c>
      <c r="H100" s="28">
        <f t="shared" si="28"/>
        <v>20</v>
      </c>
      <c r="I100" s="1">
        <v>19002</v>
      </c>
      <c r="J100" s="25">
        <v>19</v>
      </c>
      <c r="K100" s="25">
        <v>1</v>
      </c>
    </row>
    <row r="101" spans="1:14">
      <c r="A101" s="1">
        <v>19407</v>
      </c>
      <c r="B101">
        <f t="shared" si="22"/>
        <v>96.031746031746039</v>
      </c>
      <c r="C101">
        <f t="shared" si="23"/>
        <v>3.1746031746031744</v>
      </c>
      <c r="D101">
        <f t="shared" si="24"/>
        <v>0</v>
      </c>
      <c r="E101">
        <f t="shared" si="25"/>
        <v>0.79365079365079361</v>
      </c>
      <c r="F101">
        <f t="shared" si="26"/>
        <v>0</v>
      </c>
      <c r="G101">
        <f t="shared" si="27"/>
        <v>0</v>
      </c>
      <c r="H101" s="28">
        <f t="shared" si="28"/>
        <v>126</v>
      </c>
      <c r="I101" s="1">
        <v>19407</v>
      </c>
      <c r="J101" s="25">
        <v>121</v>
      </c>
      <c r="K101" s="25">
        <v>4</v>
      </c>
      <c r="M101" s="25">
        <v>1</v>
      </c>
    </row>
    <row r="102" spans="1:14">
      <c r="A102" s="1">
        <v>19527</v>
      </c>
      <c r="B102">
        <f t="shared" si="22"/>
        <v>96.511627906976756</v>
      </c>
      <c r="C102">
        <f t="shared" si="23"/>
        <v>0</v>
      </c>
      <c r="D102">
        <f t="shared" si="24"/>
        <v>3.4883720930232558</v>
      </c>
      <c r="E102">
        <f t="shared" si="25"/>
        <v>0</v>
      </c>
      <c r="F102">
        <f t="shared" si="26"/>
        <v>0</v>
      </c>
      <c r="G102">
        <f t="shared" si="27"/>
        <v>0</v>
      </c>
      <c r="H102" s="28">
        <f t="shared" si="28"/>
        <v>86</v>
      </c>
      <c r="I102" s="1">
        <v>19527</v>
      </c>
      <c r="J102" s="25">
        <v>83</v>
      </c>
      <c r="L102" s="25">
        <v>3</v>
      </c>
    </row>
    <row r="103" spans="1:14">
      <c r="A103" s="1">
        <v>19073</v>
      </c>
      <c r="B103">
        <f t="shared" si="22"/>
        <v>96.875</v>
      </c>
      <c r="C103">
        <f t="shared" si="23"/>
        <v>3.125</v>
      </c>
      <c r="D103">
        <f t="shared" si="24"/>
        <v>0</v>
      </c>
      <c r="E103">
        <f t="shared" si="25"/>
        <v>0</v>
      </c>
      <c r="F103">
        <f t="shared" si="26"/>
        <v>0</v>
      </c>
      <c r="G103">
        <f t="shared" si="27"/>
        <v>0</v>
      </c>
      <c r="H103" s="28">
        <f t="shared" si="28"/>
        <v>32</v>
      </c>
      <c r="I103" s="1">
        <v>19073</v>
      </c>
      <c r="J103" s="25">
        <v>31</v>
      </c>
      <c r="K103" s="25">
        <v>1</v>
      </c>
    </row>
    <row r="104" spans="1:14">
      <c r="A104" s="1">
        <v>19515</v>
      </c>
      <c r="B104">
        <f t="shared" si="22"/>
        <v>97.701149425287355</v>
      </c>
      <c r="C104">
        <f t="shared" si="23"/>
        <v>1.1494252873563218</v>
      </c>
      <c r="D104">
        <f t="shared" si="24"/>
        <v>1.1494252873563218</v>
      </c>
      <c r="E104">
        <f t="shared" si="25"/>
        <v>0</v>
      </c>
      <c r="F104">
        <f t="shared" si="26"/>
        <v>0</v>
      </c>
      <c r="G104">
        <f t="shared" si="27"/>
        <v>0</v>
      </c>
      <c r="H104" s="28">
        <f t="shared" si="28"/>
        <v>174</v>
      </c>
      <c r="I104" s="1">
        <v>19515</v>
      </c>
      <c r="J104" s="25">
        <v>170</v>
      </c>
      <c r="K104" s="25">
        <v>2</v>
      </c>
      <c r="L104" s="25">
        <v>2</v>
      </c>
    </row>
    <row r="105" spans="1:14">
      <c r="A105" s="1">
        <v>16415</v>
      </c>
      <c r="B105">
        <f t="shared" si="22"/>
        <v>100</v>
      </c>
      <c r="C105">
        <f t="shared" si="23"/>
        <v>0</v>
      </c>
      <c r="D105">
        <f t="shared" si="24"/>
        <v>0</v>
      </c>
      <c r="E105">
        <f t="shared" si="25"/>
        <v>0</v>
      </c>
      <c r="F105">
        <f t="shared" si="26"/>
        <v>0</v>
      </c>
      <c r="G105">
        <f t="shared" si="27"/>
        <v>0</v>
      </c>
      <c r="H105" s="28">
        <f t="shared" si="28"/>
        <v>80</v>
      </c>
      <c r="I105" s="1">
        <v>16415</v>
      </c>
      <c r="J105" s="25">
        <v>80</v>
      </c>
    </row>
    <row r="106" spans="1:14">
      <c r="A106" s="1">
        <v>20469</v>
      </c>
      <c r="B106">
        <f t="shared" si="22"/>
        <v>100</v>
      </c>
      <c r="C106">
        <f t="shared" si="23"/>
        <v>0</v>
      </c>
      <c r="D106">
        <f t="shared" si="24"/>
        <v>0</v>
      </c>
      <c r="E106">
        <f t="shared" si="25"/>
        <v>0</v>
      </c>
      <c r="F106">
        <f t="shared" si="26"/>
        <v>0</v>
      </c>
      <c r="G106">
        <f t="shared" si="27"/>
        <v>0</v>
      </c>
      <c r="H106" s="28">
        <f t="shared" si="28"/>
        <v>1</v>
      </c>
      <c r="I106" s="1">
        <v>20469</v>
      </c>
      <c r="J106" s="25">
        <v>1</v>
      </c>
    </row>
  </sheetData>
  <sortState ref="A3:O29">
    <sortCondition descending="1" ref="C3:C29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B77 PVT</vt:lpstr>
      <vt:lpstr>B77 FULL</vt:lpstr>
      <vt:lpstr>B77 CHT</vt:lpstr>
      <vt:lpstr>CROP ONLY</vt:lpstr>
      <vt:lpstr>CEREAL ONLY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</dc:creator>
  <cp:lastModifiedBy>Mike Charles</cp:lastModifiedBy>
  <dcterms:created xsi:type="dcterms:W3CDTF">2014-08-02T10:27:51Z</dcterms:created>
  <dcterms:modified xsi:type="dcterms:W3CDTF">2014-08-02T16:38:52Z</dcterms:modified>
</cp:coreProperties>
</file>