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13100" yWindow="4780" windowWidth="33520" windowHeight="20280" activeTab="2"/>
  </bookViews>
  <sheets>
    <sheet name="OxM over 2 fold, periplasmic" sheetId="1" r:id="rId1"/>
    <sheet name="WT upreg" sheetId="3" r:id="rId2"/>
    <sheet name="WT downreg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4" l="1"/>
  <c r="H37" i="4"/>
  <c r="G36" i="4"/>
  <c r="H36" i="4"/>
  <c r="G35" i="4"/>
  <c r="H35" i="4"/>
  <c r="G34" i="4"/>
  <c r="H34" i="4"/>
  <c r="G33" i="4"/>
  <c r="H33" i="4"/>
  <c r="G32" i="4"/>
  <c r="H32" i="4"/>
  <c r="G31" i="4"/>
  <c r="H31" i="4"/>
  <c r="G30" i="4"/>
  <c r="H30" i="4"/>
  <c r="G29" i="4"/>
  <c r="H29" i="4"/>
  <c r="G28" i="4"/>
  <c r="H28" i="4"/>
  <c r="G27" i="4"/>
  <c r="H27" i="4"/>
  <c r="G26" i="4"/>
  <c r="H26" i="4"/>
  <c r="G25" i="4"/>
  <c r="H25" i="4"/>
  <c r="G24" i="4"/>
  <c r="H24" i="4"/>
  <c r="G23" i="4"/>
  <c r="H23" i="4"/>
  <c r="G22" i="4"/>
  <c r="H22" i="4"/>
  <c r="G21" i="4"/>
  <c r="H21" i="4"/>
  <c r="G20" i="4"/>
  <c r="H20" i="4"/>
  <c r="G19" i="4"/>
  <c r="H19" i="4"/>
  <c r="G18" i="4"/>
  <c r="H18" i="4"/>
  <c r="G17" i="4"/>
  <c r="H17" i="4"/>
  <c r="G16" i="4"/>
  <c r="H16" i="4"/>
  <c r="G15" i="4"/>
  <c r="H15" i="4"/>
  <c r="G14" i="4"/>
  <c r="H14" i="4"/>
  <c r="G13" i="4"/>
  <c r="H13" i="4"/>
  <c r="G12" i="4"/>
  <c r="H12" i="4"/>
  <c r="G11" i="4"/>
  <c r="H11" i="4"/>
  <c r="G10" i="4"/>
  <c r="H10" i="4"/>
  <c r="G9" i="4"/>
  <c r="H9" i="4"/>
  <c r="G8" i="4"/>
  <c r="H8" i="4"/>
  <c r="G7" i="4"/>
  <c r="H7" i="4"/>
  <c r="G6" i="4"/>
  <c r="H6" i="4"/>
  <c r="G5" i="4"/>
  <c r="H5" i="4"/>
  <c r="G4" i="4"/>
  <c r="H4" i="4"/>
  <c r="G3" i="4"/>
  <c r="H3" i="4"/>
  <c r="G2" i="4"/>
  <c r="H2" i="4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</calcChain>
</file>

<file path=xl/sharedStrings.xml><?xml version="1.0" encoding="utf-8"?>
<sst xmlns="http://schemas.openxmlformats.org/spreadsheetml/2006/main" count="532" uniqueCount="262">
  <si>
    <t>Fasta headers</t>
  </si>
  <si>
    <t>Protein name</t>
  </si>
  <si>
    <t>Gene name</t>
  </si>
  <si>
    <t>Localization prob</t>
  </si>
  <si>
    <t>Score diff</t>
  </si>
  <si>
    <t>PEP</t>
  </si>
  <si>
    <t>Intensity Mut_minus</t>
  </si>
  <si>
    <t>Intensity Mut_plus</t>
  </si>
  <si>
    <t>Intensity WT_minus</t>
  </si>
  <si>
    <t>Intensity WT_plus</t>
  </si>
  <si>
    <t>Ratio Mut +/-</t>
  </si>
  <si>
    <t>Ratio Mutant/WT plus</t>
  </si>
  <si>
    <t>NaN</t>
  </si>
  <si>
    <t>Mut plus specific</t>
  </si>
  <si>
    <t>Bipartate energy taxis response protein cetA</t>
  </si>
  <si>
    <t>cetA</t>
  </si>
  <si>
    <t>tr|Q0PBW4|Q0PBW4_CAMJE Putative iron-uptake ABC transport system,periplasmic iron-binding protein OS=Campylobacter jejuni subsp. jejuni serotype O:2 (strain ATCC 700819 / NCTC 11168) GN=cfbpA PE=1 SV=1</t>
  </si>
  <si>
    <t>Putative iron-uptake ABC transport system,periplasmic iron-binding protein</t>
  </si>
  <si>
    <t>cfbpA</t>
  </si>
  <si>
    <t>tr|Q0PC92|Q0PC92_CAMJE Putative periplasmic protein OS=Campylobacter jejuni subsp. jejuni serotype O:2 (strain ATCC 700819 / NCTC 11168) GN=Cj0034c PE=4 SV=1</t>
  </si>
  <si>
    <t>Putative periplasmic protein</t>
  </si>
  <si>
    <t>Cj0034c</t>
  </si>
  <si>
    <t>tr|Q0PC46|Q0PC46_CAMJE Putative lipoprotein OS=Campylobacter jejuni subsp. jejuni serotype O:2 (strain ATCC 700819 / NCTC 11168) GN=Cj0091 PE=4 SV=1</t>
  </si>
  <si>
    <t>Putative lipoprotein</t>
  </si>
  <si>
    <t>Cj0091</t>
  </si>
  <si>
    <t>tr|Q0PC45|Q0PC45_CAMJE Putative periplasmic protein OS=Campylobacter jejuni subsp. jejuni serotype O:2 (strain ATCC 700819 / NCTC 11168) GN=Cj0092 PE=4 SV=1</t>
  </si>
  <si>
    <t>Cj0092</t>
  </si>
  <si>
    <t>tr|Q0PBF1|Q0PBF1_CAMJE Putative cytochrome C551 peroxidase OS=Campylobacter jejuni subsp. jejuni serotype O:2 (strain ATCC 700819 / NCTC 11168) GN=Cj0358 PE=4 SV=1</t>
  </si>
  <si>
    <t>Putative cytochrome C551 peroxidase</t>
  </si>
  <si>
    <t>Cj0358</t>
  </si>
  <si>
    <t>tr|Q0PBB4|Q0PBB4_CAMJE Putative lipoprotein OS=Campylobacter jejuni subsp. jejuni serotype O:2 (strain ATCC 700819 / NCTC 11168) GN=Cj0396c PE=4 SV=1</t>
  </si>
  <si>
    <t>Cj0396c</t>
  </si>
  <si>
    <t>tr|Q0PB90|Q0PB90_CAMJE Putative periplasmic protein OS=Campylobacter jejuni subsp. jejuni serotype O:2 (strain ATCC 700819 / NCTC 11168) GN=Cj0420 PE=3 SV=1</t>
  </si>
  <si>
    <t>Cj0420</t>
  </si>
  <si>
    <t>tr|Q0PB04|Q0PB04_CAMJE Putative secreted protease OS=Campylobacter jejuni subsp. jejuni serotype O:2 (strain ATCC 700819 / NCTC 11168) GN=Cj0511 PE=3 SV=1</t>
  </si>
  <si>
    <t>Putative secreted protease</t>
  </si>
  <si>
    <t>Cj0511</t>
  </si>
  <si>
    <t>tr|Q0PAB4|Q0PAB4_CAMJE Putative periplasmic protein OS=Campylobacter jejuni subsp. jejuni serotype O:2 (strain ATCC 700819 / NCTC 11168) GN=Cj0776c PE=4 SV=1</t>
  </si>
  <si>
    <t>Cj0776c</t>
  </si>
  <si>
    <t>tr|Q0PA47|Q0PA47_CAMJE Putative secreted transglycosylase OS=Campylobacter jejuni subsp. jejuni serotype O:2 (strain ATCC 700819 / NCTC 11168) GN=Cj0843c PE=4 SV=1</t>
  </si>
  <si>
    <t>Putative secreted transglycosylase</t>
  </si>
  <si>
    <t>Cj0843c</t>
  </si>
  <si>
    <t>Uncharacterized protein</t>
  </si>
  <si>
    <t>tr|Q0P9N9|Q0P9N9_CAMJE Putative cytochrome C biogenesis protein OS=Campylobacter jejuni subsp. jejuni serotype O:2 (strain ATCC 700819 / NCTC 11168) GN=Cj1013c PE=4 SV=1</t>
  </si>
  <si>
    <t>Putative cytochrome C biogenesis protein</t>
  </si>
  <si>
    <t>Cj1013c</t>
  </si>
  <si>
    <t>tr|Q0P9N2|Q0P9N2_CAMJE Putative cytochrome C OS=Campylobacter jejuni subsp. jejuni serotype O:2 (strain ATCC 700819 / NCTC 11168) GN=Cj1020c PE=4 SV=1</t>
  </si>
  <si>
    <t>Putative cytochrome C</t>
  </si>
  <si>
    <t>Cj1020c</t>
  </si>
  <si>
    <t>Putative MCP-type signal transduction protein</t>
  </si>
  <si>
    <t>tr|Q0P941|Q0P941_CAMJE Putative peptidase M23 family protein OS=Campylobacter jejuni subsp. jejuni serotype O:2 (strain ATCC 700819 / NCTC 11168) GN=Cj1215 PE=4 SV=1</t>
  </si>
  <si>
    <t>Putative peptidase M23 family protein</t>
  </si>
  <si>
    <t>Cj1215</t>
  </si>
  <si>
    <t>tr|Q0P937|Q0P937_CAMJE Putative periplasmic protein OS=Campylobacter jejuni subsp. jejuni serotype O:2 (strain ATCC 700819 / NCTC 11168) GN=Cj1219c PE=4 SV=1</t>
  </si>
  <si>
    <t>Cj1219c</t>
  </si>
  <si>
    <t>tr|Q0P8C1|Q0P8C1_CAMJE Putative periplasmic protein OS=Campylobacter jejuni subsp. jejuni serotype O:2 (strain ATCC 700819 / NCTC 11168) GN=Cj1496c PE=4 SV=1</t>
  </si>
  <si>
    <t>Cj1496c</t>
  </si>
  <si>
    <t>tr|Q0P8B2|Q0P8B2_CAMJE Putative MCP-type signal transduction protein OS=Campylobacter jejuni subsp. jejuni serotype O:2 (strain ATCC 700819 / NCTC 11168) GN=Cj1506c PE=1 SV=1</t>
  </si>
  <si>
    <t>Cj1506c</t>
  </si>
  <si>
    <t>tr|Q0P8A3|Q0P8A3_CAMJE Putative periplasmic oxidoreductase OS=Campylobacter jejuni subsp. jejuni serotype O:2 (strain ATCC 700819 / NCTC 11168) GN=Cj1516 PE=4 SV=1</t>
  </si>
  <si>
    <t>Putative periplasmic oxidoreductase</t>
  </si>
  <si>
    <t>Cj1516</t>
  </si>
  <si>
    <t>tr|Q0P893|Q0P893_CAMJE Putative periplasmic protein OS=Campylobacter jejuni subsp. jejuni serotype O:2 (strain ATCC 700819 / NCTC 11168) GN=Cj1532 PE=4 SV=1</t>
  </si>
  <si>
    <t>Cj1532</t>
  </si>
  <si>
    <t>tr|Q0P9S0|Q0P9S0_CAMJE Putative amino-acid transporter periplasmic solute-binding protein OS=Campylobacter jejuni subsp. jejuni serotype O:2 (strain ATCC 700819 / NCTC 11168) GN=cjaA PE=1 SV=1</t>
  </si>
  <si>
    <t>Putative amino-acid transporter periplasmic solute-binding protein</t>
  </si>
  <si>
    <t>cjaA</t>
  </si>
  <si>
    <t>tr|Q0PBE4|Q0PBE4_CAMJE Inner membrane efflux transporter CmeB (Multidrug efflux system CmeABC) OS=Campylobacter jejuni subsp. jejuni serotype O:2 (strain ATCC 700819 / NCTC 11168) GN=cmeB PE=3 SV=1</t>
  </si>
  <si>
    <t>Inner membrane efflux transporter CmeB (Multidrug efflux system CmeABC)</t>
  </si>
  <si>
    <t>cmeB</t>
  </si>
  <si>
    <t>tr|Q0P9M1|Q0P9M1_CAMJE Outer membrane component of efflux system (Multidrug efflux system CmeDEF) OS=Campylobacter jejuni subsp. jejuni serotype O:2 (strain ATCC 700819 / NCTC 11168) GN=cmeD PE=4 SV=1</t>
  </si>
  <si>
    <t>Outer membrane component of efflux system (Multidrug efflux system CmeDEF)</t>
  </si>
  <si>
    <t>cmeD</t>
  </si>
  <si>
    <t>tr|Q0P9M0|Q0P9M0_CAMJE Membrane fusion component of efflux system (Mutlidrug efflux system CmeDEF) OS=Campylobacter jejuni subsp. jejuni serotype O:2 (strain ATCC 700819 / NCTC 11168) GN=cmeE PE=3 SV=1</t>
  </si>
  <si>
    <t>Membrane fusion component of efflux system (Mutlidrug efflux system CmeDEF)</t>
  </si>
  <si>
    <t>cmeE</t>
  </si>
  <si>
    <t>tr|Q0P8A7|Q0P8A7_CAMJE Putative formate dehydrogenase large subunit (Selenocysteine containing) OS=Campylobacter jejuni subsp. jejuni serotype O:2 (strain ATCC 700819 / NCTC 11168) GN=fdhA PE=3 SV=2</t>
  </si>
  <si>
    <t>Putative formate dehydrogenase large subunit (Selenocysteine containing)</t>
  </si>
  <si>
    <t>fdhA</t>
  </si>
  <si>
    <t>sp|Q46125|HISJ_CAMJE Probable histidine-binding protein OS=Campylobacter jejuni subsp. jejuni serotype O:2 (strain ATCC 700819 / NCTC 11168) GN=hisJ PE=1 SV=1</t>
  </si>
  <si>
    <t>Probable histidine-binding protein</t>
  </si>
  <si>
    <t>hisJ</t>
  </si>
  <si>
    <t>tr|Q0P8L5|Q0P8L5_CAMJE Putative Ni/Fe-hydrogenase small subunit OS=Campylobacter jejuni subsp. jejuni serotype O:2 (strain ATCC 700819 / NCTC 11168) GN=hydA2 PE=4 SV=1</t>
  </si>
  <si>
    <t>Putative Ni/Fe-hydrogenase small subunit</t>
  </si>
  <si>
    <t>hydA2</t>
  </si>
  <si>
    <t>tr|Q0P8H0|Q0P8H0_CAMJE Capsule polysaccharide export system periplasmic protein OS=Campylobacter jejuni subsp. jejuni serotype O:2 (strain ATCC 700819 / NCTC 11168) GN=kpsD PE=4 SV=1</t>
  </si>
  <si>
    <t>Capsule polysaccharide export system periplasmic protein</t>
  </si>
  <si>
    <t>kpsD</t>
  </si>
  <si>
    <t>tr|Q0P8G9|Q0P8G9_CAMJE Capsule polysaccharide export system inner membrane protein OS=Campylobacter jejuni subsp. jejuni serotype O:2 (strain ATCC 700819 / NCTC 11168) GN=kpsE PE=4 SV=1</t>
  </si>
  <si>
    <t>Capsule polysaccharide export system inner membrane protein</t>
  </si>
  <si>
    <t>kpsE</t>
  </si>
  <si>
    <t>tr|Q0P9N4|Q0P9N4_CAMJE Branched-chain amino-acid ABC transport system,periplasmic binding protein OS=Campylobacter jejuni subsp. jejuni serotype O:2 (strain ATCC 700819 / NCTC 11168) GN=livK PE=4 SV=1</t>
  </si>
  <si>
    <t>Branched-chain amino-acid ABC transport system,periplasmic binding protein</t>
  </si>
  <si>
    <t>livK</t>
  </si>
  <si>
    <t>sp|Q9PPD9|NAPA_CAMJE Periplasmic nitrate reductase OS=Campylobacter jejuni subsp. jejuni serotype O:2 (strain ATCC 700819 / NCTC 11168) GN=napA PE=3 SV=1</t>
  </si>
  <si>
    <t>Periplasmic nitrate reductase</t>
  </si>
  <si>
    <t>napA</t>
  </si>
  <si>
    <t>tr|Q0P7X0|Q0P7X0_CAMJE Periplasmic protein p19 OS=Campylobacter jejuni subsp. jejuni serotype O:2 (strain ATCC 700819 / NCTC 11168) GN=p19 PE=4 SV=1</t>
  </si>
  <si>
    <t>Periplasmic protein p19</t>
  </si>
  <si>
    <t>p19</t>
  </si>
  <si>
    <t>tr|Q0PAB2|Q0PAB2_CAMJE Major antigenic peptide PEB2 OS=Campylobacter jejuni subsp. jejuni serotype O:2 (strain ATCC 700819 / NCTC 11168) GN=peb2 PE=4 SV=1</t>
  </si>
  <si>
    <t>Major antigenic peptide PEB2</t>
  </si>
  <si>
    <t>peb2</t>
  </si>
  <si>
    <t>tr|Q0PBL7|Q0PBL7_CAMJE Major antigenic peptide PEB3 OS=Campylobacter jejuni subsp. jejuni serotype O:2 (strain ATCC 700819 / NCTC 11168) GN=peb3 PE=1 SV=1</t>
  </si>
  <si>
    <t>Major antigenic peptide PEB3</t>
  </si>
  <si>
    <t>peb3</t>
  </si>
  <si>
    <t>sp|Q9PJ14|TOLB_CAMJE Protein TolB OS=Campylobacter jejuni subsp. jejuni serotype O:2 (strain ATCC 700819 / NCTC 11168) GN=tolB PE=3 SV=1</t>
  </si>
  <si>
    <t>Protein TolB</t>
  </si>
  <si>
    <t>tolB</t>
  </si>
  <si>
    <t>LFQ intensity Mut_minus</t>
  </si>
  <si>
    <t>LFQ intensity Mut_plus</t>
  </si>
  <si>
    <t>LFQ intensity WT_minus</t>
  </si>
  <si>
    <t>LFQ intensity WT_plus</t>
  </si>
  <si>
    <t>LFQ WT +/-</t>
  </si>
  <si>
    <t>Cj0561c</t>
  </si>
  <si>
    <t>Putative NLPA family lipoprotein</t>
  </si>
  <si>
    <t>Cj1200</t>
  </si>
  <si>
    <t>Homoserine O-succinyltransferase</t>
  </si>
  <si>
    <t>metA</t>
  </si>
  <si>
    <t>Cj0950c</t>
  </si>
  <si>
    <t>Cj0770c</t>
  </si>
  <si>
    <t>Cj0037c</t>
  </si>
  <si>
    <t>Putative acetyltransferase</t>
  </si>
  <si>
    <t>Cj0225</t>
  </si>
  <si>
    <t>Cj0771c</t>
  </si>
  <si>
    <t>Putative O-acetylhomoserine (Thiol)-lyase</t>
  </si>
  <si>
    <t>metB</t>
  </si>
  <si>
    <t>5-methyltetrahydropteroyltriglutamate--homocysteine methyltransferase</t>
  </si>
  <si>
    <t>metE</t>
  </si>
  <si>
    <t>Bipartate energy taxis response protein cetB</t>
  </si>
  <si>
    <t>cetB</t>
  </si>
  <si>
    <t>Putative GMC oxidoreductase subunit</t>
  </si>
  <si>
    <t>Cj0415</t>
  </si>
  <si>
    <t>Putative oxidoreductase subunit</t>
  </si>
  <si>
    <t>Cj0414</t>
  </si>
  <si>
    <t>Cj1555c</t>
  </si>
  <si>
    <t>Cj0772c</t>
  </si>
  <si>
    <t>Nitrogen fixation protein NifU</t>
  </si>
  <si>
    <t>Cj0239c</t>
  </si>
  <si>
    <t>Acetylglutamate kinase</t>
  </si>
  <si>
    <t>argB</t>
  </si>
  <si>
    <t>Probable thiol peroxidase</t>
  </si>
  <si>
    <t>tpx</t>
  </si>
  <si>
    <t>Cysteine desulfurase (NifS protein homolog)</t>
  </si>
  <si>
    <t>iscS</t>
  </si>
  <si>
    <t>Cj0633</t>
  </si>
  <si>
    <t>Putative anthranilate synthase component I</t>
  </si>
  <si>
    <t>trpE</t>
  </si>
  <si>
    <t>Single domain haemoglobin</t>
  </si>
  <si>
    <t>cgb</t>
  </si>
  <si>
    <t>Cj1465</t>
  </si>
  <si>
    <t>Anthranilate phosphoribosyltransferase</t>
  </si>
  <si>
    <t>trpD</t>
  </si>
  <si>
    <t>Putative integral membrane protein (CstA homolog)</t>
  </si>
  <si>
    <t>cstA</t>
  </si>
  <si>
    <t>MdaB protein homolog</t>
  </si>
  <si>
    <t>Cj1545c</t>
  </si>
  <si>
    <t>Cj1026c</t>
  </si>
  <si>
    <t>Flagellar hook protein FlgE</t>
  </si>
  <si>
    <t>flgE2</t>
  </si>
  <si>
    <t>50 kDa outer membrane protein</t>
  </si>
  <si>
    <t>omp50</t>
  </si>
  <si>
    <t>50S ribosomal protein L29</t>
  </si>
  <si>
    <t>rpmC</t>
  </si>
  <si>
    <t>Putative biotin carboxyl carrier protein of acetyl-CoA carboxylase</t>
  </si>
  <si>
    <t>accB</t>
  </si>
  <si>
    <t>Molydopterin containing oxidoreductase</t>
  </si>
  <si>
    <t>Cj0005c</t>
  </si>
  <si>
    <t>50S ribosomal protein L22</t>
  </si>
  <si>
    <t>rplV</t>
  </si>
  <si>
    <t>Putative type II protein secretion system D protein</t>
  </si>
  <si>
    <t>ctsD</t>
  </si>
  <si>
    <t>Putative two-domain glucosyltransferase</t>
  </si>
  <si>
    <t>Cj1135</t>
  </si>
  <si>
    <t>Putative methyl-accepting chemotaxis signal transduction protein</t>
  </si>
  <si>
    <t>Cj0262c</t>
  </si>
  <si>
    <t>Protein translocase subunit SecY</t>
  </si>
  <si>
    <t>secY</t>
  </si>
  <si>
    <t>Basal-body rod modification protein FlgD</t>
  </si>
  <si>
    <t>flgD</t>
  </si>
  <si>
    <t>Putative oxidoreductase</t>
  </si>
  <si>
    <t>Cj0485</t>
  </si>
  <si>
    <t>Uncharacterized protein Cj0253</t>
  </si>
  <si>
    <t>Cj0253</t>
  </si>
  <si>
    <t>30S ribosomal protein S21</t>
  </si>
  <si>
    <t>rpsU</t>
  </si>
  <si>
    <t>Cj1063</t>
  </si>
  <si>
    <t>Aminotransferase</t>
  </si>
  <si>
    <t>Cj1437c</t>
  </si>
  <si>
    <t>50S ribosomal protein L18</t>
  </si>
  <si>
    <t>rplR</t>
  </si>
  <si>
    <t>Cj1235</t>
  </si>
  <si>
    <t>50S ribosomal protein L16</t>
  </si>
  <si>
    <t>rplP</t>
  </si>
  <si>
    <t>50S ribosomal protein L4</t>
  </si>
  <si>
    <t>rplD</t>
  </si>
  <si>
    <t>Fold</t>
  </si>
  <si>
    <t>Cytochrome c-type protein</t>
  </si>
  <si>
    <t>nrfH</t>
  </si>
  <si>
    <t>Periplasmic nitrate reductase, electron transfer subunit</t>
  </si>
  <si>
    <t>napB</t>
  </si>
  <si>
    <t>Aspartate ammonia-lyase</t>
  </si>
  <si>
    <t>aspA</t>
  </si>
  <si>
    <t>Putative type IIS restriction/modification enzyme</t>
  </si>
  <si>
    <t>Cj0031</t>
  </si>
  <si>
    <t>Carbon storage regulator homolog</t>
  </si>
  <si>
    <t>csrA</t>
  </si>
  <si>
    <t>Cj0413</t>
  </si>
  <si>
    <t>Glutamine synthetase</t>
  </si>
  <si>
    <t>glnA</t>
  </si>
  <si>
    <t>Cytochrome c-552</t>
  </si>
  <si>
    <t>nrfA</t>
  </si>
  <si>
    <t>Cj1653c</t>
  </si>
  <si>
    <t>NAD kinase</t>
  </si>
  <si>
    <t>nadK</t>
  </si>
  <si>
    <t>UPF0234 protein Cj0374</t>
  </si>
  <si>
    <t>Cj0374</t>
  </si>
  <si>
    <t>Putative iron-sulfur protein</t>
  </si>
  <si>
    <t>Cj0074c</t>
  </si>
  <si>
    <t>Putative ferredoxin</t>
  </si>
  <si>
    <t>napG</t>
  </si>
  <si>
    <t>Putative cytochrome P450</t>
  </si>
  <si>
    <t>Cj1411c</t>
  </si>
  <si>
    <t>ATP-dependent protease subunit HslV</t>
  </si>
  <si>
    <t>hslV</t>
  </si>
  <si>
    <t>Cj0449c</t>
  </si>
  <si>
    <t>Putative polyphosphate kinase</t>
  </si>
  <si>
    <t>Cj0604</t>
  </si>
  <si>
    <t>tRNA 2-selenouridine synthase</t>
  </si>
  <si>
    <t>Cj0500</t>
  </si>
  <si>
    <t>Fructose-bisphosphate aldolase</t>
  </si>
  <si>
    <t>fba</t>
  </si>
  <si>
    <t>Triosephosphate isomerase</t>
  </si>
  <si>
    <t>tpiA</t>
  </si>
  <si>
    <t>napL</t>
  </si>
  <si>
    <t>Cj1242</t>
  </si>
  <si>
    <t>UPF0323 lipoprotein Cj0371</t>
  </si>
  <si>
    <t>Cj0371</t>
  </si>
  <si>
    <t>Putative uroporphyrinogen-III synthase</t>
  </si>
  <si>
    <t>hemD</t>
  </si>
  <si>
    <t>Cj0073c</t>
  </si>
  <si>
    <t>4-methyl-5(Beta-hydroxyethyl)-thiazole monophosphate synthesis protein</t>
  </si>
  <si>
    <t>thiJ</t>
  </si>
  <si>
    <t>Anaerobic C4-dicarboxylate transporter</t>
  </si>
  <si>
    <t>dcuB</t>
  </si>
  <si>
    <t>Putative OmpA family membrane protein</t>
  </si>
  <si>
    <t>Cj0599</t>
  </si>
  <si>
    <t>Putative histidine triad (HIT) family protein</t>
  </si>
  <si>
    <t>Cj0499</t>
  </si>
  <si>
    <t>Putative integral membrane protein with haemolysin domain</t>
  </si>
  <si>
    <t>Cj0183</t>
  </si>
  <si>
    <t>Residue No.</t>
  </si>
  <si>
    <t>102/106</t>
  </si>
  <si>
    <t>270/273</t>
  </si>
  <si>
    <t>93/102</t>
  </si>
  <si>
    <t>108/122</t>
  </si>
  <si>
    <t>Methylmenaquinol:fumarate reductase iron-sulfur protein</t>
  </si>
  <si>
    <t>Methylmenaquinol:fumarate reductase subunit E</t>
  </si>
  <si>
    <t>Methylmenaquinol:fumarate reductase flavoprotein subunit</t>
  </si>
  <si>
    <t>mfrB</t>
  </si>
  <si>
    <t>mfrC</t>
  </si>
  <si>
    <t>mfrA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</si>
</sst>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11" fontId="2" fillId="2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1" fillId="0" borderId="0" xfId="0" applyFont="1"/>
    <xf numFmtId="0" fontId="3" fillId="0" borderId="0" xfId="0" applyFont="1"/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1" fontId="2" fillId="0" borderId="0" xfId="0" applyNumberFormat="1" applyFont="1"/>
    <xf numFmtId="11" fontId="2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1" fontId="0" fillId="0" borderId="0" xfId="0" applyNumberFormat="1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vertical="center"/>
    </xf>
    <xf numFmtId="11" fontId="0" fillId="3" borderId="0" xfId="0" applyNumberFormat="1" applyFont="1" applyFill="1" applyAlignment="1">
      <alignment horizontal="center"/>
    </xf>
    <xf numFmtId="11" fontId="2" fillId="3" borderId="0" xfId="0" applyNumberFormat="1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vertical="center"/>
    </xf>
    <xf numFmtId="11" fontId="0" fillId="4" borderId="0" xfId="0" applyNumberFormat="1" applyFont="1" applyFill="1" applyAlignment="1">
      <alignment horizontal="center"/>
    </xf>
    <xf numFmtId="11" fontId="2" fillId="4" borderId="0" xfId="0" applyNumberFormat="1" applyFon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vertical="center"/>
    </xf>
    <xf numFmtId="11" fontId="0" fillId="5" borderId="0" xfId="0" applyNumberFormat="1" applyFont="1" applyFill="1" applyAlignment="1">
      <alignment horizontal="center"/>
    </xf>
    <xf numFmtId="11" fontId="2" fillId="5" borderId="0" xfId="0" applyNumberFormat="1" applyFont="1" applyFill="1" applyAlignment="1">
      <alignment horizontal="center"/>
    </xf>
    <xf numFmtId="0" fontId="0" fillId="6" borderId="0" xfId="0" applyFill="1" applyAlignment="1">
      <alignment vertical="center"/>
    </xf>
    <xf numFmtId="11" fontId="0" fillId="6" borderId="0" xfId="0" applyNumberFormat="1" applyFont="1" applyFill="1" applyAlignment="1">
      <alignment horizontal="center"/>
    </xf>
    <xf numFmtId="11" fontId="2" fillId="4" borderId="0" xfId="0" applyNumberFormat="1" applyFont="1" applyFill="1"/>
    <xf numFmtId="11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0" fontId="2" fillId="4" borderId="0" xfId="0" applyFont="1" applyFill="1"/>
    <xf numFmtId="0" fontId="0" fillId="0" borderId="0" xfId="0" applyFill="1"/>
    <xf numFmtId="11" fontId="0" fillId="2" borderId="0" xfId="0" applyNumberFormat="1" applyFont="1" applyFill="1" applyAlignment="1">
      <alignment horizontal="center" wrapText="1"/>
    </xf>
    <xf numFmtId="2" fontId="2" fillId="3" borderId="0" xfId="0" applyNumberFormat="1" applyFont="1" applyFill="1"/>
    <xf numFmtId="2" fontId="2" fillId="0" borderId="0" xfId="0" applyNumberFormat="1" applyFont="1"/>
    <xf numFmtId="2" fontId="2" fillId="6" borderId="0" xfId="0" applyNumberFormat="1" applyFont="1" applyFill="1"/>
    <xf numFmtId="0" fontId="0" fillId="7" borderId="0" xfId="0" applyFill="1" applyAlignment="1">
      <alignment vertical="center"/>
    </xf>
    <xf numFmtId="11" fontId="0" fillId="7" borderId="0" xfId="0" applyNumberFormat="1" applyFont="1" applyFill="1" applyAlignment="1">
      <alignment horizontal="center"/>
    </xf>
    <xf numFmtId="2" fontId="2" fillId="7" borderId="0" xfId="0" applyNumberFormat="1" applyFont="1" applyFill="1"/>
    <xf numFmtId="0" fontId="0" fillId="0" borderId="0" xfId="0" applyFont="1"/>
    <xf numFmtId="2" fontId="2" fillId="5" borderId="0" xfId="0" applyNumberFormat="1" applyFont="1" applyFill="1"/>
    <xf numFmtId="0" fontId="0" fillId="8" borderId="0" xfId="0" applyFill="1" applyAlignment="1">
      <alignment vertical="center"/>
    </xf>
    <xf numFmtId="11" fontId="0" fillId="8" borderId="0" xfId="0" applyNumberFormat="1" applyFont="1" applyFill="1" applyAlignment="1">
      <alignment horizontal="center"/>
    </xf>
    <xf numFmtId="2" fontId="2" fillId="8" borderId="0" xfId="0" applyNumberFormat="1" applyFont="1" applyFill="1"/>
    <xf numFmtId="0" fontId="0" fillId="9" borderId="0" xfId="0" applyFill="1" applyAlignment="1">
      <alignment vertical="center"/>
    </xf>
    <xf numFmtId="11" fontId="0" fillId="9" borderId="0" xfId="0" applyNumberFormat="1" applyFont="1" applyFill="1" applyAlignment="1">
      <alignment horizontal="center"/>
    </xf>
    <xf numFmtId="2" fontId="2" fillId="9" borderId="0" xfId="0" applyNumberFormat="1" applyFont="1" applyFill="1"/>
    <xf numFmtId="0" fontId="0" fillId="10" borderId="0" xfId="0" applyFill="1" applyAlignment="1">
      <alignment vertical="center"/>
    </xf>
    <xf numFmtId="11" fontId="0" fillId="10" borderId="0" xfId="0" applyNumberFormat="1" applyFont="1" applyFill="1" applyAlignment="1">
      <alignment horizontal="center"/>
    </xf>
    <xf numFmtId="2" fontId="2" fillId="10" borderId="0" xfId="0" applyNumberFormat="1" applyFont="1" applyFill="1"/>
    <xf numFmtId="0" fontId="0" fillId="11" borderId="0" xfId="0" applyFill="1" applyAlignment="1">
      <alignment vertical="center"/>
    </xf>
    <xf numFmtId="11" fontId="0" fillId="11" borderId="0" xfId="0" applyNumberFormat="1" applyFont="1" applyFill="1" applyAlignment="1">
      <alignment horizontal="center"/>
    </xf>
    <xf numFmtId="11" fontId="2" fillId="11" borderId="0" xfId="0" applyNumberFormat="1" applyFont="1" applyFill="1" applyAlignment="1">
      <alignment horizontal="center"/>
    </xf>
    <xf numFmtId="0" fontId="0" fillId="11" borderId="0" xfId="0" applyFill="1"/>
    <xf numFmtId="2" fontId="2" fillId="11" borderId="0" xfId="0" applyNumberFormat="1" applyFont="1" applyFill="1"/>
    <xf numFmtId="2" fontId="0" fillId="0" borderId="0" xfId="0" applyNumberFormat="1" applyFill="1"/>
    <xf numFmtId="0" fontId="1" fillId="3" borderId="0" xfId="0" applyFont="1" applyFill="1"/>
    <xf numFmtId="0" fontId="3" fillId="3" borderId="0" xfId="0" applyFont="1" applyFill="1"/>
    <xf numFmtId="11" fontId="3" fillId="3" borderId="0" xfId="0" applyNumberFormat="1" applyFont="1" applyFill="1" applyAlignment="1">
      <alignment horizontal="center"/>
    </xf>
    <xf numFmtId="11" fontId="1" fillId="3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1" fontId="2" fillId="3" borderId="0" xfId="0" applyNumberFormat="1" applyFont="1" applyFill="1"/>
    <xf numFmtId="11" fontId="0" fillId="3" borderId="0" xfId="0" applyNumberFormat="1" applyFill="1" applyAlignment="1">
      <alignment horizontal="center"/>
    </xf>
    <xf numFmtId="0" fontId="2" fillId="3" borderId="0" xfId="0" applyFont="1" applyFill="1"/>
    <xf numFmtId="0" fontId="2" fillId="5" borderId="0" xfId="0" applyFont="1" applyFill="1"/>
    <xf numFmtId="11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2" fillId="5" borderId="0" xfId="0" applyNumberFormat="1" applyFont="1" applyFill="1" applyAlignment="1">
      <alignment horizontal="center"/>
    </xf>
    <xf numFmtId="11" fontId="2" fillId="5" borderId="0" xfId="0" applyNumberFormat="1" applyFont="1" applyFill="1"/>
    <xf numFmtId="11" fontId="2" fillId="11" borderId="0" xfId="0" applyNumberFormat="1" applyFont="1" applyFill="1"/>
    <xf numFmtId="11" fontId="0" fillId="11" borderId="0" xfId="0" applyNumberFormat="1" applyFill="1" applyAlignment="1">
      <alignment horizontal="center"/>
    </xf>
    <xf numFmtId="2" fontId="0" fillId="11" borderId="0" xfId="0" applyNumberFormat="1" applyFill="1" applyAlignment="1">
      <alignment horizontal="center"/>
    </xf>
    <xf numFmtId="2" fontId="2" fillId="11" borderId="0" xfId="0" applyNumberFormat="1" applyFont="1" applyFill="1" applyAlignment="1">
      <alignment horizontal="center"/>
    </xf>
    <xf numFmtId="0" fontId="0" fillId="12" borderId="0" xfId="0" applyFill="1"/>
    <xf numFmtId="11" fontId="2" fillId="12" borderId="0" xfId="0" applyNumberFormat="1" applyFont="1" applyFill="1"/>
    <xf numFmtId="11" fontId="2" fillId="12" borderId="0" xfId="0" applyNumberFormat="1" applyFont="1" applyFill="1" applyAlignment="1">
      <alignment horizontal="center"/>
    </xf>
    <xf numFmtId="11" fontId="0" fillId="12" borderId="0" xfId="0" applyNumberFormat="1" applyFill="1" applyAlignment="1">
      <alignment horizontal="center"/>
    </xf>
    <xf numFmtId="2" fontId="0" fillId="12" borderId="0" xfId="0" applyNumberFormat="1" applyFill="1" applyAlignment="1">
      <alignment horizontal="center"/>
    </xf>
    <xf numFmtId="2" fontId="2" fillId="1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 wrapText="1"/>
    </xf>
    <xf numFmtId="2" fontId="2" fillId="4" borderId="0" xfId="0" applyNumberFormat="1" applyFont="1" applyFill="1"/>
    <xf numFmtId="11" fontId="0" fillId="3" borderId="0" xfId="0" applyNumberFormat="1" applyFont="1" applyFill="1"/>
    <xf numFmtId="11" fontId="0" fillId="5" borderId="0" xfId="0" applyNumberFormat="1" applyFont="1" applyFill="1"/>
    <xf numFmtId="11" fontId="0" fillId="6" borderId="0" xfId="0" applyNumberFormat="1" applyFont="1" applyFill="1"/>
    <xf numFmtId="11" fontId="0" fillId="7" borderId="0" xfId="0" applyNumberFormat="1" applyFont="1" applyFill="1"/>
    <xf numFmtId="11" fontId="0" fillId="8" borderId="0" xfId="0" applyNumberFormat="1" applyFont="1" applyFill="1"/>
    <xf numFmtId="11" fontId="0" fillId="0" borderId="0" xfId="0" applyNumberFormat="1" applyFont="1"/>
    <xf numFmtId="11" fontId="0" fillId="9" borderId="0" xfId="0" applyNumberFormat="1" applyFont="1" applyFill="1"/>
    <xf numFmtId="11" fontId="0" fillId="10" borderId="0" xfId="0" applyNumberFormat="1" applyFont="1" applyFill="1"/>
    <xf numFmtId="11" fontId="0" fillId="11" borderId="0" xfId="0" applyNumberFormat="1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workbookViewId="0"/>
  </sheetViews>
  <sheetFormatPr baseColWidth="10" defaultColWidth="8.83203125" defaultRowHeight="14" x14ac:dyDescent="0"/>
  <cols>
    <col min="1" max="1" width="33.5" customWidth="1"/>
    <col min="2" max="2" width="69.6640625" customWidth="1"/>
    <col min="3" max="3" width="11.6640625" customWidth="1"/>
    <col min="4" max="4" width="13" customWidth="1"/>
    <col min="8" max="8" width="13.5" customWidth="1"/>
    <col min="9" max="9" width="14.1640625" customWidth="1"/>
    <col min="10" max="10" width="14.5" customWidth="1"/>
    <col min="11" max="11" width="13.33203125" customWidth="1"/>
    <col min="12" max="12" width="16.1640625" customWidth="1"/>
    <col min="13" max="13" width="17.33203125" style="2" customWidth="1"/>
  </cols>
  <sheetData>
    <row r="1" spans="1:13" ht="28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251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5" t="s">
        <v>11</v>
      </c>
    </row>
    <row r="2" spans="1:13">
      <c r="A2" t="s">
        <v>16</v>
      </c>
      <c r="B2" t="s">
        <v>17</v>
      </c>
      <c r="C2" t="s">
        <v>18</v>
      </c>
      <c r="D2">
        <v>1</v>
      </c>
      <c r="E2">
        <v>164.971</v>
      </c>
      <c r="F2" s="12">
        <v>3.1895399999999999E-7</v>
      </c>
      <c r="G2" t="s">
        <v>253</v>
      </c>
      <c r="H2" s="13" t="s">
        <v>12</v>
      </c>
      <c r="I2" s="13">
        <v>2650100</v>
      </c>
      <c r="J2" s="14" t="s">
        <v>12</v>
      </c>
      <c r="K2" s="13" t="s">
        <v>12</v>
      </c>
      <c r="L2" s="11" t="s">
        <v>13</v>
      </c>
      <c r="M2" s="10" t="s">
        <v>13</v>
      </c>
    </row>
    <row r="3" spans="1:13">
      <c r="A3" t="s">
        <v>16</v>
      </c>
      <c r="B3" t="s">
        <v>17</v>
      </c>
      <c r="C3" t="s">
        <v>18</v>
      </c>
      <c r="D3">
        <v>1</v>
      </c>
      <c r="E3">
        <v>189.166</v>
      </c>
      <c r="F3" s="12">
        <v>2.73122E-10</v>
      </c>
      <c r="G3">
        <v>212</v>
      </c>
      <c r="H3" s="13" t="s">
        <v>12</v>
      </c>
      <c r="I3" s="13">
        <v>2316300</v>
      </c>
      <c r="J3" s="14" t="s">
        <v>12</v>
      </c>
      <c r="K3" s="13" t="s">
        <v>12</v>
      </c>
      <c r="L3" s="11" t="s">
        <v>13</v>
      </c>
      <c r="M3" s="10" t="s">
        <v>13</v>
      </c>
    </row>
    <row r="4" spans="1:13">
      <c r="A4" t="s">
        <v>16</v>
      </c>
      <c r="B4" t="s">
        <v>17</v>
      </c>
      <c r="C4" t="s">
        <v>18</v>
      </c>
      <c r="D4">
        <v>1</v>
      </c>
      <c r="E4">
        <v>72.815100000000001</v>
      </c>
      <c r="F4" s="12">
        <v>3.732E-6</v>
      </c>
      <c r="G4">
        <v>256</v>
      </c>
      <c r="H4" s="13" t="s">
        <v>12</v>
      </c>
      <c r="I4" s="13">
        <v>4630900</v>
      </c>
      <c r="J4" s="14" t="s">
        <v>12</v>
      </c>
      <c r="K4" s="13">
        <v>1845300</v>
      </c>
      <c r="L4" s="11" t="s">
        <v>13</v>
      </c>
      <c r="M4" s="10">
        <v>2.5095648404053543</v>
      </c>
    </row>
    <row r="5" spans="1:13">
      <c r="A5" t="s">
        <v>19</v>
      </c>
      <c r="B5" t="s">
        <v>20</v>
      </c>
      <c r="C5" t="s">
        <v>21</v>
      </c>
      <c r="D5">
        <v>1</v>
      </c>
      <c r="E5">
        <v>145.93600000000001</v>
      </c>
      <c r="F5" s="12">
        <v>2.5700299999999999E-6</v>
      </c>
      <c r="G5">
        <v>172</v>
      </c>
      <c r="H5" s="13" t="s">
        <v>12</v>
      </c>
      <c r="I5" s="13">
        <v>7087200</v>
      </c>
      <c r="J5" s="14" t="s">
        <v>12</v>
      </c>
      <c r="K5" s="13" t="s">
        <v>12</v>
      </c>
      <c r="L5" s="11" t="s">
        <v>13</v>
      </c>
      <c r="M5" s="10" t="s">
        <v>13</v>
      </c>
    </row>
    <row r="6" spans="1:13">
      <c r="A6" t="s">
        <v>22</v>
      </c>
      <c r="B6" t="s">
        <v>23</v>
      </c>
      <c r="C6" t="s">
        <v>24</v>
      </c>
      <c r="D6">
        <v>1</v>
      </c>
      <c r="E6">
        <v>86.079599999999999</v>
      </c>
      <c r="F6" s="12">
        <v>8.3282799999999995E-5</v>
      </c>
      <c r="G6">
        <v>55</v>
      </c>
      <c r="H6" s="13" t="s">
        <v>12</v>
      </c>
      <c r="I6" s="13">
        <v>1997400</v>
      </c>
      <c r="J6" s="14" t="s">
        <v>12</v>
      </c>
      <c r="K6" s="13" t="s">
        <v>12</v>
      </c>
      <c r="L6" s="11" t="s">
        <v>13</v>
      </c>
      <c r="M6" s="10" t="s">
        <v>13</v>
      </c>
    </row>
    <row r="7" spans="1:13">
      <c r="A7" t="s">
        <v>22</v>
      </c>
      <c r="B7" t="s">
        <v>23</v>
      </c>
      <c r="C7" t="s">
        <v>24</v>
      </c>
      <c r="D7">
        <v>1</v>
      </c>
      <c r="E7">
        <v>86.079599999999999</v>
      </c>
      <c r="F7" s="12">
        <v>8.3282799999999995E-5</v>
      </c>
      <c r="G7">
        <v>59</v>
      </c>
      <c r="H7" s="13" t="s">
        <v>12</v>
      </c>
      <c r="I7" s="13">
        <v>1997400</v>
      </c>
      <c r="J7" s="14" t="s">
        <v>12</v>
      </c>
      <c r="K7" s="13" t="s">
        <v>12</v>
      </c>
      <c r="L7" s="11" t="s">
        <v>13</v>
      </c>
      <c r="M7" s="10" t="s">
        <v>13</v>
      </c>
    </row>
    <row r="8" spans="1:13">
      <c r="A8" t="s">
        <v>25</v>
      </c>
      <c r="B8" t="s">
        <v>20</v>
      </c>
      <c r="C8" t="s">
        <v>26</v>
      </c>
      <c r="D8">
        <v>1</v>
      </c>
      <c r="E8">
        <v>92.575299999999999</v>
      </c>
      <c r="F8" s="2">
        <v>1.20257E-4</v>
      </c>
      <c r="G8">
        <v>192</v>
      </c>
      <c r="H8" s="13" t="s">
        <v>12</v>
      </c>
      <c r="I8" s="13">
        <v>2451500</v>
      </c>
      <c r="J8" s="14" t="s">
        <v>12</v>
      </c>
      <c r="K8" s="13" t="s">
        <v>12</v>
      </c>
      <c r="L8" s="11" t="s">
        <v>13</v>
      </c>
      <c r="M8" s="10" t="s">
        <v>13</v>
      </c>
    </row>
    <row r="9" spans="1:13">
      <c r="A9" t="s">
        <v>25</v>
      </c>
      <c r="B9" t="s">
        <v>20</v>
      </c>
      <c r="C9" t="s">
        <v>26</v>
      </c>
      <c r="D9">
        <v>1</v>
      </c>
      <c r="E9">
        <v>92.575299999999999</v>
      </c>
      <c r="F9" s="2">
        <v>1.20257E-4</v>
      </c>
      <c r="G9">
        <v>199</v>
      </c>
      <c r="H9" s="13" t="s">
        <v>12</v>
      </c>
      <c r="I9" s="13">
        <v>2451500</v>
      </c>
      <c r="J9" s="14" t="s">
        <v>12</v>
      </c>
      <c r="K9" s="13" t="s">
        <v>12</v>
      </c>
      <c r="L9" s="11" t="s">
        <v>13</v>
      </c>
      <c r="M9" s="10" t="s">
        <v>13</v>
      </c>
    </row>
    <row r="10" spans="1:13" s="36" customFormat="1">
      <c r="A10" s="79" t="s">
        <v>27</v>
      </c>
      <c r="B10" s="79" t="s">
        <v>28</v>
      </c>
      <c r="C10" s="79" t="s">
        <v>29</v>
      </c>
      <c r="D10" s="79">
        <v>1</v>
      </c>
      <c r="E10" s="79">
        <v>88.337699999999998</v>
      </c>
      <c r="F10" s="80">
        <v>6.48897E-16</v>
      </c>
      <c r="G10" s="79">
        <v>146</v>
      </c>
      <c r="H10" s="81">
        <v>60436000</v>
      </c>
      <c r="I10" s="81">
        <v>158160000</v>
      </c>
      <c r="J10" s="82">
        <v>288630000</v>
      </c>
      <c r="K10" s="81">
        <v>38300000</v>
      </c>
      <c r="L10" s="84">
        <v>2.6169832550135679</v>
      </c>
      <c r="M10" s="84">
        <v>4.1295039164490861</v>
      </c>
    </row>
    <row r="11" spans="1:13" s="36" customFormat="1">
      <c r="A11" t="s">
        <v>30</v>
      </c>
      <c r="B11" t="s">
        <v>23</v>
      </c>
      <c r="C11" t="s">
        <v>31</v>
      </c>
      <c r="D11">
        <v>1</v>
      </c>
      <c r="E11">
        <v>126.221</v>
      </c>
      <c r="F11" s="12">
        <v>5.3785099999999999E-7</v>
      </c>
      <c r="G11">
        <v>76</v>
      </c>
      <c r="H11" s="13" t="s">
        <v>12</v>
      </c>
      <c r="I11" s="13">
        <v>1790800</v>
      </c>
      <c r="J11" s="14" t="s">
        <v>12</v>
      </c>
      <c r="K11" s="13" t="s">
        <v>12</v>
      </c>
      <c r="L11" s="11" t="s">
        <v>13</v>
      </c>
      <c r="M11" s="10" t="s">
        <v>13</v>
      </c>
    </row>
    <row r="12" spans="1:13" s="36" customFormat="1">
      <c r="A12" t="s">
        <v>30</v>
      </c>
      <c r="B12" t="s">
        <v>23</v>
      </c>
      <c r="C12" t="s">
        <v>31</v>
      </c>
      <c r="D12">
        <v>1</v>
      </c>
      <c r="E12">
        <v>65.808899999999994</v>
      </c>
      <c r="F12" s="2">
        <v>7.4723400000000001E-3</v>
      </c>
      <c r="G12">
        <v>317</v>
      </c>
      <c r="H12" s="13" t="s">
        <v>12</v>
      </c>
      <c r="I12" s="13">
        <v>1783600</v>
      </c>
      <c r="J12" s="14" t="s">
        <v>12</v>
      </c>
      <c r="K12" s="13" t="s">
        <v>12</v>
      </c>
      <c r="L12" s="11" t="s">
        <v>13</v>
      </c>
      <c r="M12" s="10" t="s">
        <v>13</v>
      </c>
    </row>
    <row r="13" spans="1:13" s="36" customFormat="1">
      <c r="A13" t="s">
        <v>32</v>
      </c>
      <c r="B13" t="s">
        <v>20</v>
      </c>
      <c r="C13" t="s">
        <v>33</v>
      </c>
      <c r="D13">
        <v>1</v>
      </c>
      <c r="E13">
        <v>112.411</v>
      </c>
      <c r="F13" s="2">
        <v>3.0053499999999999E-4</v>
      </c>
      <c r="G13" s="36" t="s">
        <v>252</v>
      </c>
      <c r="H13" s="13" t="s">
        <v>12</v>
      </c>
      <c r="I13" s="13">
        <v>22490000</v>
      </c>
      <c r="J13" s="14">
        <v>3021500</v>
      </c>
      <c r="K13" s="13">
        <v>2388100</v>
      </c>
      <c r="L13" s="11" t="s">
        <v>13</v>
      </c>
      <c r="M13" s="10">
        <v>9.4175285792052268</v>
      </c>
    </row>
    <row r="14" spans="1:13" s="36" customFormat="1">
      <c r="A14" t="s">
        <v>34</v>
      </c>
      <c r="B14" t="s">
        <v>35</v>
      </c>
      <c r="C14" t="s">
        <v>36</v>
      </c>
      <c r="D14">
        <v>1</v>
      </c>
      <c r="E14">
        <v>214.583</v>
      </c>
      <c r="F14" s="12">
        <v>5.7170899999999997E-18</v>
      </c>
      <c r="G14">
        <v>117</v>
      </c>
      <c r="H14" s="13">
        <v>1561400</v>
      </c>
      <c r="I14" s="13">
        <v>15941000</v>
      </c>
      <c r="J14" s="14" t="s">
        <v>12</v>
      </c>
      <c r="K14" s="13">
        <v>7035400</v>
      </c>
      <c r="L14" s="10">
        <v>10.209427436915588</v>
      </c>
      <c r="M14" s="10">
        <v>2.2658271029365777</v>
      </c>
    </row>
    <row r="15" spans="1:13" s="36" customFormat="1">
      <c r="A15" t="s">
        <v>37</v>
      </c>
      <c r="B15" t="s">
        <v>20</v>
      </c>
      <c r="C15" t="s">
        <v>38</v>
      </c>
      <c r="D15">
        <v>1</v>
      </c>
      <c r="E15">
        <v>99.787899999999993</v>
      </c>
      <c r="F15" s="12">
        <v>1.62521E-7</v>
      </c>
      <c r="G15">
        <v>223</v>
      </c>
      <c r="H15" s="13" t="s">
        <v>12</v>
      </c>
      <c r="I15" s="13">
        <v>4455800</v>
      </c>
      <c r="J15" s="14" t="s">
        <v>12</v>
      </c>
      <c r="K15" s="13" t="s">
        <v>12</v>
      </c>
      <c r="L15" s="11" t="s">
        <v>13</v>
      </c>
      <c r="M15" s="10" t="s">
        <v>13</v>
      </c>
    </row>
    <row r="16" spans="1:13" s="36" customFormat="1">
      <c r="A16" t="s">
        <v>39</v>
      </c>
      <c r="B16" t="s">
        <v>40</v>
      </c>
      <c r="C16" t="s">
        <v>41</v>
      </c>
      <c r="D16">
        <v>1</v>
      </c>
      <c r="E16">
        <v>177.43899999999999</v>
      </c>
      <c r="F16" s="12">
        <v>1.8124900000000001E-7</v>
      </c>
      <c r="G16">
        <v>312</v>
      </c>
      <c r="H16" s="13" t="s">
        <v>12</v>
      </c>
      <c r="I16" s="13">
        <v>1504500</v>
      </c>
      <c r="J16" s="14" t="s">
        <v>12</v>
      </c>
      <c r="K16" s="13" t="s">
        <v>12</v>
      </c>
      <c r="L16" s="11" t="s">
        <v>13</v>
      </c>
      <c r="M16" s="10" t="s">
        <v>13</v>
      </c>
    </row>
    <row r="17" spans="1:13" s="36" customFormat="1">
      <c r="A17" s="79" t="s">
        <v>43</v>
      </c>
      <c r="B17" s="79" t="s">
        <v>44</v>
      </c>
      <c r="C17" s="79" t="s">
        <v>45</v>
      </c>
      <c r="D17" s="79">
        <v>1</v>
      </c>
      <c r="E17" s="79">
        <v>115.11499999999999</v>
      </c>
      <c r="F17" s="80">
        <v>8.9755000000000005E-13</v>
      </c>
      <c r="G17" s="79">
        <v>218</v>
      </c>
      <c r="H17" s="81" t="s">
        <v>12</v>
      </c>
      <c r="I17" s="81">
        <v>6510400</v>
      </c>
      <c r="J17" s="82" t="s">
        <v>12</v>
      </c>
      <c r="K17" s="81">
        <v>1031500</v>
      </c>
      <c r="L17" s="83" t="s">
        <v>13</v>
      </c>
      <c r="M17" s="84">
        <v>6.3115850702859913</v>
      </c>
    </row>
    <row r="18" spans="1:13" s="36" customFormat="1">
      <c r="A18" s="79" t="s">
        <v>43</v>
      </c>
      <c r="B18" s="79" t="s">
        <v>44</v>
      </c>
      <c r="C18" s="79" t="s">
        <v>45</v>
      </c>
      <c r="D18" s="79">
        <v>1</v>
      </c>
      <c r="E18" s="79">
        <v>159.93700000000001</v>
      </c>
      <c r="F18" s="80">
        <v>3.2185599999999999E-7</v>
      </c>
      <c r="G18" s="79">
        <v>314</v>
      </c>
      <c r="H18" s="81" t="s">
        <v>12</v>
      </c>
      <c r="I18" s="81">
        <v>4666800</v>
      </c>
      <c r="J18" s="82">
        <v>877060</v>
      </c>
      <c r="K18" s="81">
        <v>743550</v>
      </c>
      <c r="L18" s="83" t="s">
        <v>13</v>
      </c>
      <c r="M18" s="84">
        <v>6.2763768408311478</v>
      </c>
    </row>
    <row r="19" spans="1:13" s="36" customFormat="1">
      <c r="A19" s="79" t="s">
        <v>43</v>
      </c>
      <c r="B19" s="79" t="s">
        <v>44</v>
      </c>
      <c r="C19" s="79" t="s">
        <v>45</v>
      </c>
      <c r="D19" s="79">
        <v>1</v>
      </c>
      <c r="E19" s="79">
        <v>190.357</v>
      </c>
      <c r="F19" s="80">
        <v>1.16362E-10</v>
      </c>
      <c r="G19" s="79">
        <v>437</v>
      </c>
      <c r="H19" s="81">
        <v>1241200</v>
      </c>
      <c r="I19" s="81">
        <v>8275200</v>
      </c>
      <c r="J19" s="82" t="s">
        <v>12</v>
      </c>
      <c r="K19" s="81">
        <v>2557600</v>
      </c>
      <c r="L19" s="84">
        <v>6.6670963583628744</v>
      </c>
      <c r="M19" s="84">
        <v>3.2355333124804506</v>
      </c>
    </row>
    <row r="20" spans="1:13" s="36" customFormat="1">
      <c r="A20" s="6" t="s">
        <v>46</v>
      </c>
      <c r="B20" s="6" t="s">
        <v>47</v>
      </c>
      <c r="C20" s="6" t="s">
        <v>48</v>
      </c>
      <c r="D20" s="6">
        <v>1</v>
      </c>
      <c r="E20" s="6">
        <v>50.804600000000001</v>
      </c>
      <c r="F20" s="7">
        <v>1.8935899999999999E-2</v>
      </c>
      <c r="G20" s="6">
        <v>70</v>
      </c>
      <c r="H20" s="8" t="s">
        <v>12</v>
      </c>
      <c r="I20" s="8">
        <v>1034300</v>
      </c>
      <c r="J20" s="9" t="s">
        <v>12</v>
      </c>
      <c r="K20" s="8">
        <v>101690</v>
      </c>
      <c r="L20" s="11" t="s">
        <v>13</v>
      </c>
      <c r="M20" s="10">
        <v>10.171108270233061</v>
      </c>
    </row>
    <row r="21" spans="1:13" s="36" customFormat="1">
      <c r="A21" t="s">
        <v>50</v>
      </c>
      <c r="B21" t="s">
        <v>51</v>
      </c>
      <c r="C21" t="s">
        <v>52</v>
      </c>
      <c r="D21">
        <v>1</v>
      </c>
      <c r="E21">
        <v>123.256</v>
      </c>
      <c r="F21" s="12">
        <v>4.08578E-5</v>
      </c>
      <c r="G21">
        <v>282</v>
      </c>
      <c r="H21" s="13" t="s">
        <v>12</v>
      </c>
      <c r="I21" s="13">
        <v>1191800</v>
      </c>
      <c r="J21" s="14" t="s">
        <v>12</v>
      </c>
      <c r="K21" s="13">
        <v>504310</v>
      </c>
      <c r="L21" s="11" t="s">
        <v>13</v>
      </c>
      <c r="M21" s="10">
        <v>2.3632289663104045</v>
      </c>
    </row>
    <row r="22" spans="1:13" s="36" customFormat="1">
      <c r="A22" t="s">
        <v>53</v>
      </c>
      <c r="B22" t="s">
        <v>20</v>
      </c>
      <c r="C22" t="s">
        <v>54</v>
      </c>
      <c r="D22">
        <v>1</v>
      </c>
      <c r="E22">
        <v>255.07900000000001</v>
      </c>
      <c r="F22" s="12">
        <v>1.9082599999999999E-25</v>
      </c>
      <c r="G22">
        <v>710</v>
      </c>
      <c r="H22" s="13" t="s">
        <v>12</v>
      </c>
      <c r="I22" s="13">
        <v>2104800</v>
      </c>
      <c r="J22" s="14" t="s">
        <v>12</v>
      </c>
      <c r="K22" s="13" t="s">
        <v>12</v>
      </c>
      <c r="L22" s="11" t="s">
        <v>13</v>
      </c>
      <c r="M22" s="10" t="s">
        <v>13</v>
      </c>
    </row>
    <row r="23" spans="1:13" s="36" customFormat="1">
      <c r="A23" t="s">
        <v>55</v>
      </c>
      <c r="B23" t="s">
        <v>20</v>
      </c>
      <c r="C23" t="s">
        <v>56</v>
      </c>
      <c r="D23">
        <v>1</v>
      </c>
      <c r="E23">
        <v>331.39499999999998</v>
      </c>
      <c r="F23" s="12">
        <v>1.14626E-56</v>
      </c>
      <c r="G23">
        <v>127</v>
      </c>
      <c r="H23" s="13" t="s">
        <v>12</v>
      </c>
      <c r="I23" s="13">
        <v>7287700</v>
      </c>
      <c r="J23" s="14" t="s">
        <v>12</v>
      </c>
      <c r="K23" s="13">
        <v>3188400</v>
      </c>
      <c r="L23" s="11" t="s">
        <v>13</v>
      </c>
      <c r="M23" s="10">
        <v>2.2856918830761512</v>
      </c>
    </row>
    <row r="24" spans="1:13" s="36" customFormat="1">
      <c r="A24" t="s">
        <v>57</v>
      </c>
      <c r="B24" t="s">
        <v>49</v>
      </c>
      <c r="C24" t="s">
        <v>58</v>
      </c>
      <c r="D24">
        <v>1</v>
      </c>
      <c r="E24">
        <v>96.142899999999997</v>
      </c>
      <c r="F24" s="12">
        <v>1.7686899999999999E-8</v>
      </c>
      <c r="G24">
        <v>78</v>
      </c>
      <c r="H24" s="13">
        <v>2806900</v>
      </c>
      <c r="I24" s="13">
        <v>52024000</v>
      </c>
      <c r="J24" s="14">
        <v>4232200</v>
      </c>
      <c r="K24" s="13">
        <v>5501300</v>
      </c>
      <c r="L24" s="10">
        <v>18.534326124906482</v>
      </c>
      <c r="M24" s="10">
        <v>9.456673877083599</v>
      </c>
    </row>
    <row r="25" spans="1:13" s="36" customFormat="1">
      <c r="A25" s="58" t="s">
        <v>59</v>
      </c>
      <c r="B25" s="58" t="s">
        <v>60</v>
      </c>
      <c r="C25" s="58" t="s">
        <v>61</v>
      </c>
      <c r="D25" s="58">
        <v>1</v>
      </c>
      <c r="E25" s="58">
        <v>147.732</v>
      </c>
      <c r="F25" s="75">
        <v>8.3783599999999999E-6</v>
      </c>
      <c r="G25" s="58">
        <v>404</v>
      </c>
      <c r="H25" s="57" t="s">
        <v>12</v>
      </c>
      <c r="I25" s="57">
        <v>7921000</v>
      </c>
      <c r="J25" s="76" t="s">
        <v>12</v>
      </c>
      <c r="K25" s="57">
        <v>1902500</v>
      </c>
      <c r="L25" s="77" t="s">
        <v>13</v>
      </c>
      <c r="M25" s="78">
        <v>4.1634691195795011</v>
      </c>
    </row>
    <row r="26" spans="1:13" s="36" customFormat="1">
      <c r="A26" t="s">
        <v>62</v>
      </c>
      <c r="B26" t="s">
        <v>20</v>
      </c>
      <c r="C26" t="s">
        <v>63</v>
      </c>
      <c r="D26">
        <v>1</v>
      </c>
      <c r="E26">
        <v>84.305599999999998</v>
      </c>
      <c r="F26" s="12">
        <v>7.1854800000000004E-6</v>
      </c>
      <c r="G26">
        <v>47</v>
      </c>
      <c r="H26" s="13" t="s">
        <v>12</v>
      </c>
      <c r="I26" s="13">
        <v>962970</v>
      </c>
      <c r="J26" s="14" t="s">
        <v>12</v>
      </c>
      <c r="K26" s="13" t="s">
        <v>12</v>
      </c>
      <c r="L26" s="11" t="s">
        <v>13</v>
      </c>
      <c r="M26" s="10" t="s">
        <v>13</v>
      </c>
    </row>
    <row r="27" spans="1:13" s="36" customFormat="1">
      <c r="A27" s="6" t="s">
        <v>64</v>
      </c>
      <c r="B27" s="6" t="s">
        <v>65</v>
      </c>
      <c r="C27" s="6" t="s">
        <v>66</v>
      </c>
      <c r="D27" s="6">
        <v>1</v>
      </c>
      <c r="E27" s="6">
        <v>44.5672</v>
      </c>
      <c r="F27" s="7">
        <v>6.6175700000000004E-2</v>
      </c>
      <c r="G27" s="96">
        <v>212</v>
      </c>
      <c r="H27" s="8" t="s">
        <v>12</v>
      </c>
      <c r="I27" s="8">
        <v>4401400</v>
      </c>
      <c r="J27" s="9" t="s">
        <v>12</v>
      </c>
      <c r="K27" s="8" t="s">
        <v>12</v>
      </c>
      <c r="L27" s="11" t="s">
        <v>13</v>
      </c>
      <c r="M27" s="10" t="s">
        <v>13</v>
      </c>
    </row>
    <row r="28" spans="1:13" s="36" customFormat="1">
      <c r="A28" s="21" t="s">
        <v>67</v>
      </c>
      <c r="B28" s="21" t="s">
        <v>68</v>
      </c>
      <c r="C28" s="21" t="s">
        <v>69</v>
      </c>
      <c r="D28" s="21">
        <v>1</v>
      </c>
      <c r="E28" s="21">
        <v>64.573999999999998</v>
      </c>
      <c r="F28" s="35">
        <v>2.0471700000000001E-3</v>
      </c>
      <c r="G28" s="21">
        <v>292</v>
      </c>
      <c r="H28" s="24" t="s">
        <v>12</v>
      </c>
      <c r="I28" s="24">
        <v>19790000</v>
      </c>
      <c r="J28" s="32" t="s">
        <v>12</v>
      </c>
      <c r="K28" s="24">
        <v>1846300</v>
      </c>
      <c r="L28" s="33" t="s">
        <v>13</v>
      </c>
      <c r="M28" s="34">
        <v>10.718734766830959</v>
      </c>
    </row>
    <row r="29" spans="1:13" s="36" customFormat="1">
      <c r="A29" s="21" t="s">
        <v>70</v>
      </c>
      <c r="B29" s="21" t="s">
        <v>71</v>
      </c>
      <c r="C29" s="21" t="s">
        <v>72</v>
      </c>
      <c r="D29" s="21">
        <v>1</v>
      </c>
      <c r="E29" s="21">
        <v>53.946199999999997</v>
      </c>
      <c r="F29" s="35">
        <v>2.37839E-4</v>
      </c>
      <c r="G29" s="21">
        <v>42</v>
      </c>
      <c r="H29" s="24" t="s">
        <v>12</v>
      </c>
      <c r="I29" s="24">
        <v>4234600</v>
      </c>
      <c r="J29" s="32" t="s">
        <v>12</v>
      </c>
      <c r="K29" s="24">
        <v>869340</v>
      </c>
      <c r="L29" s="33" t="s">
        <v>13</v>
      </c>
      <c r="M29" s="34">
        <v>4.8710516023650126</v>
      </c>
    </row>
    <row r="30" spans="1:13" s="36" customFormat="1">
      <c r="A30" s="21" t="s">
        <v>73</v>
      </c>
      <c r="B30" s="21" t="s">
        <v>74</v>
      </c>
      <c r="C30" s="21" t="s">
        <v>75</v>
      </c>
      <c r="D30" s="21">
        <v>1</v>
      </c>
      <c r="E30" s="21">
        <v>98.253</v>
      </c>
      <c r="F30" s="31">
        <v>1.39941E-11</v>
      </c>
      <c r="G30" s="21">
        <v>109</v>
      </c>
      <c r="H30" s="24">
        <v>709590</v>
      </c>
      <c r="I30" s="24">
        <v>7136800</v>
      </c>
      <c r="J30" s="32" t="s">
        <v>12</v>
      </c>
      <c r="K30" s="24">
        <v>1489100</v>
      </c>
      <c r="L30" s="34">
        <v>10.057638918248566</v>
      </c>
      <c r="M30" s="34">
        <v>4.7926935732993083</v>
      </c>
    </row>
    <row r="31" spans="1:13" s="36" customFormat="1">
      <c r="A31" s="25" t="s">
        <v>76</v>
      </c>
      <c r="B31" s="25" t="s">
        <v>77</v>
      </c>
      <c r="C31" s="25" t="s">
        <v>78</v>
      </c>
      <c r="D31" s="25">
        <v>1</v>
      </c>
      <c r="E31" s="25">
        <v>89.506799999999998</v>
      </c>
      <c r="F31" s="70">
        <v>1.2405000000000001E-3</v>
      </c>
      <c r="G31" s="25">
        <v>847</v>
      </c>
      <c r="H31" s="28" t="s">
        <v>12</v>
      </c>
      <c r="I31" s="28">
        <v>4664300</v>
      </c>
      <c r="J31" s="71" t="s">
        <v>12</v>
      </c>
      <c r="K31" s="28" t="s">
        <v>12</v>
      </c>
      <c r="L31" s="72" t="s">
        <v>13</v>
      </c>
      <c r="M31" s="73" t="s">
        <v>13</v>
      </c>
    </row>
    <row r="32" spans="1:13" s="36" customFormat="1">
      <c r="A32" s="25" t="s">
        <v>76</v>
      </c>
      <c r="B32" s="25" t="s">
        <v>77</v>
      </c>
      <c r="C32" s="25" t="s">
        <v>78</v>
      </c>
      <c r="D32" s="25">
        <v>1</v>
      </c>
      <c r="E32" s="25">
        <v>164.21899999999999</v>
      </c>
      <c r="F32" s="74">
        <v>3.6711799999999997E-12</v>
      </c>
      <c r="G32" s="25">
        <v>709</v>
      </c>
      <c r="H32" s="28" t="s">
        <v>12</v>
      </c>
      <c r="I32" s="28">
        <v>3936400</v>
      </c>
      <c r="J32" s="71" t="s">
        <v>12</v>
      </c>
      <c r="K32" s="28" t="s">
        <v>12</v>
      </c>
      <c r="L32" s="72" t="s">
        <v>13</v>
      </c>
      <c r="M32" s="73" t="s">
        <v>13</v>
      </c>
    </row>
    <row r="33" spans="1:13" s="36" customFormat="1">
      <c r="A33" s="25" t="s">
        <v>76</v>
      </c>
      <c r="B33" s="25" t="s">
        <v>77</v>
      </c>
      <c r="C33" s="25" t="s">
        <v>78</v>
      </c>
      <c r="D33" s="25">
        <v>0.99917100000000003</v>
      </c>
      <c r="E33" s="25">
        <v>30.8108</v>
      </c>
      <c r="F33" s="70">
        <v>9.8746300000000006E-4</v>
      </c>
      <c r="G33" s="25">
        <v>268</v>
      </c>
      <c r="H33" s="28" t="s">
        <v>12</v>
      </c>
      <c r="I33" s="28">
        <v>3822200</v>
      </c>
      <c r="J33" s="71">
        <v>3611100</v>
      </c>
      <c r="K33" s="28" t="s">
        <v>12</v>
      </c>
      <c r="L33" s="72" t="s">
        <v>13</v>
      </c>
      <c r="M33" s="73" t="s">
        <v>13</v>
      </c>
    </row>
    <row r="34" spans="1:13" s="36" customFormat="1">
      <c r="A34" s="25" t="s">
        <v>76</v>
      </c>
      <c r="B34" s="25" t="s">
        <v>77</v>
      </c>
      <c r="C34" s="25" t="s">
        <v>78</v>
      </c>
      <c r="D34" s="25">
        <v>1</v>
      </c>
      <c r="E34" s="25">
        <v>131.172</v>
      </c>
      <c r="F34" s="74">
        <v>2.8036699999999999E-5</v>
      </c>
      <c r="G34" s="25">
        <v>147</v>
      </c>
      <c r="H34" s="28" t="s">
        <v>12</v>
      </c>
      <c r="I34" s="28">
        <v>3122400</v>
      </c>
      <c r="J34" s="71" t="s">
        <v>12</v>
      </c>
      <c r="K34" s="28" t="s">
        <v>12</v>
      </c>
      <c r="L34" s="72" t="s">
        <v>13</v>
      </c>
      <c r="M34" s="73" t="s">
        <v>13</v>
      </c>
    </row>
    <row r="35" spans="1:13" s="36" customFormat="1">
      <c r="A35" s="25" t="s">
        <v>76</v>
      </c>
      <c r="B35" s="25" t="s">
        <v>77</v>
      </c>
      <c r="C35" s="25" t="s">
        <v>78</v>
      </c>
      <c r="D35" s="25">
        <v>0.99981699999999996</v>
      </c>
      <c r="E35" s="25">
        <v>37.381399999999999</v>
      </c>
      <c r="F35" s="70">
        <v>1.1337400000000001E-3</v>
      </c>
      <c r="G35" s="25">
        <v>271</v>
      </c>
      <c r="H35" s="28" t="s">
        <v>12</v>
      </c>
      <c r="I35" s="28">
        <v>2025400</v>
      </c>
      <c r="J35" s="71" t="s">
        <v>12</v>
      </c>
      <c r="K35" s="28" t="s">
        <v>12</v>
      </c>
      <c r="L35" s="72" t="s">
        <v>13</v>
      </c>
      <c r="M35" s="73" t="s">
        <v>13</v>
      </c>
    </row>
    <row r="36" spans="1:13" s="36" customFormat="1">
      <c r="A36" t="s">
        <v>79</v>
      </c>
      <c r="B36" t="s">
        <v>80</v>
      </c>
      <c r="C36" t="s">
        <v>81</v>
      </c>
      <c r="D36">
        <v>1</v>
      </c>
      <c r="E36">
        <v>53.000999999999998</v>
      </c>
      <c r="F36" s="12">
        <v>7.7717300000000002E-16</v>
      </c>
      <c r="G36">
        <v>103</v>
      </c>
      <c r="H36" s="13" t="s">
        <v>12</v>
      </c>
      <c r="I36" s="13">
        <v>9222100</v>
      </c>
      <c r="J36" s="14">
        <v>985600</v>
      </c>
      <c r="K36" s="13">
        <v>741380</v>
      </c>
      <c r="L36" s="11" t="s">
        <v>13</v>
      </c>
      <c r="M36" s="10">
        <v>12.43910005665111</v>
      </c>
    </row>
    <row r="37" spans="1:13" s="36" customFormat="1">
      <c r="A37" t="s">
        <v>82</v>
      </c>
      <c r="B37" t="s">
        <v>83</v>
      </c>
      <c r="C37" t="s">
        <v>84</v>
      </c>
      <c r="D37">
        <v>1</v>
      </c>
      <c r="E37">
        <v>94.281099999999995</v>
      </c>
      <c r="F37" s="12">
        <v>1.66404E-12</v>
      </c>
      <c r="G37">
        <v>399</v>
      </c>
      <c r="H37" s="13" t="s">
        <v>12</v>
      </c>
      <c r="I37" s="13">
        <v>3381100</v>
      </c>
      <c r="J37" s="14">
        <v>1274100</v>
      </c>
      <c r="K37" s="13">
        <v>1419100</v>
      </c>
      <c r="L37" s="11" t="s">
        <v>13</v>
      </c>
      <c r="M37" s="10">
        <v>2.3825664153336623</v>
      </c>
    </row>
    <row r="38" spans="1:13" s="36" customFormat="1">
      <c r="A38" t="s">
        <v>85</v>
      </c>
      <c r="B38" t="s">
        <v>86</v>
      </c>
      <c r="C38" t="s">
        <v>87</v>
      </c>
      <c r="D38">
        <v>1</v>
      </c>
      <c r="E38">
        <v>122.51600000000001</v>
      </c>
      <c r="F38" s="12">
        <v>2.09742E-5</v>
      </c>
      <c r="G38">
        <v>224</v>
      </c>
      <c r="H38" s="13">
        <v>772240</v>
      </c>
      <c r="I38" s="13">
        <v>14173000</v>
      </c>
      <c r="J38" s="14">
        <v>1365700</v>
      </c>
      <c r="K38" s="13">
        <v>6432700</v>
      </c>
      <c r="L38" s="10">
        <v>18.35310266238475</v>
      </c>
      <c r="M38" s="10">
        <v>2.203273897430317</v>
      </c>
    </row>
    <row r="39" spans="1:13" s="36" customFormat="1">
      <c r="A39" t="s">
        <v>88</v>
      </c>
      <c r="B39" t="s">
        <v>89</v>
      </c>
      <c r="C39" t="s">
        <v>90</v>
      </c>
      <c r="D39">
        <v>1</v>
      </c>
      <c r="E39">
        <v>115.714</v>
      </c>
      <c r="F39" s="2">
        <v>2.4580799999999997E-4</v>
      </c>
      <c r="G39">
        <v>246</v>
      </c>
      <c r="H39" s="13" t="s">
        <v>12</v>
      </c>
      <c r="I39" s="13">
        <v>5509400</v>
      </c>
      <c r="J39" s="14" t="s">
        <v>12</v>
      </c>
      <c r="K39" s="13">
        <v>259980</v>
      </c>
      <c r="L39" s="11" t="s">
        <v>13</v>
      </c>
      <c r="M39" s="10">
        <v>21.191630125394262</v>
      </c>
    </row>
    <row r="40" spans="1:13" s="36" customFormat="1">
      <c r="A40" t="s">
        <v>91</v>
      </c>
      <c r="B40" t="s">
        <v>92</v>
      </c>
      <c r="C40" t="s">
        <v>93</v>
      </c>
      <c r="D40">
        <v>1</v>
      </c>
      <c r="E40">
        <v>69.070499999999996</v>
      </c>
      <c r="F40" s="2">
        <v>5.8720300000000001E-4</v>
      </c>
      <c r="G40" t="s">
        <v>254</v>
      </c>
      <c r="H40" s="13" t="s">
        <v>12</v>
      </c>
      <c r="I40" s="13">
        <v>2043300</v>
      </c>
      <c r="J40" s="14" t="s">
        <v>12</v>
      </c>
      <c r="K40" s="13" t="s">
        <v>12</v>
      </c>
      <c r="L40" s="11" t="s">
        <v>13</v>
      </c>
      <c r="M40" s="10" t="s">
        <v>13</v>
      </c>
    </row>
    <row r="41" spans="1:13" s="36" customFormat="1">
      <c r="A41" s="61" t="s">
        <v>94</v>
      </c>
      <c r="B41" s="61" t="s">
        <v>95</v>
      </c>
      <c r="C41" s="61" t="s">
        <v>96</v>
      </c>
      <c r="D41" s="61">
        <v>1</v>
      </c>
      <c r="E41" s="61">
        <v>73.038799999999995</v>
      </c>
      <c r="F41" s="62">
        <v>5.9783099999999999E-2</v>
      </c>
      <c r="G41" s="61">
        <v>798</v>
      </c>
      <c r="H41" s="63" t="s">
        <v>12</v>
      </c>
      <c r="I41" s="63">
        <v>2762500</v>
      </c>
      <c r="J41" s="64" t="s">
        <v>12</v>
      </c>
      <c r="K41" s="63" t="s">
        <v>12</v>
      </c>
      <c r="L41" s="65" t="s">
        <v>13</v>
      </c>
      <c r="M41" s="66" t="s">
        <v>13</v>
      </c>
    </row>
    <row r="42" spans="1:13" s="36" customFormat="1">
      <c r="A42" s="17" t="s">
        <v>94</v>
      </c>
      <c r="B42" s="17" t="s">
        <v>95</v>
      </c>
      <c r="C42" s="17" t="s">
        <v>96</v>
      </c>
      <c r="D42" s="17">
        <v>1</v>
      </c>
      <c r="E42" s="17">
        <v>50.896700000000003</v>
      </c>
      <c r="F42" s="67">
        <v>4.477E-5</v>
      </c>
      <c r="G42" s="17">
        <v>417</v>
      </c>
      <c r="H42" s="20" t="s">
        <v>12</v>
      </c>
      <c r="I42" s="20">
        <v>2214100</v>
      </c>
      <c r="J42" s="68">
        <v>1982100</v>
      </c>
      <c r="K42" s="20" t="s">
        <v>12</v>
      </c>
      <c r="L42" s="65" t="s">
        <v>13</v>
      </c>
      <c r="M42" s="66" t="s">
        <v>13</v>
      </c>
    </row>
    <row r="43" spans="1:13" s="36" customFormat="1">
      <c r="A43" s="61" t="s">
        <v>94</v>
      </c>
      <c r="B43" s="61" t="s">
        <v>95</v>
      </c>
      <c r="C43" s="61" t="s">
        <v>96</v>
      </c>
      <c r="D43" s="61">
        <v>1</v>
      </c>
      <c r="E43" s="61">
        <v>45.890599999999999</v>
      </c>
      <c r="F43" s="62">
        <v>4.5519799999999999E-2</v>
      </c>
      <c r="G43" s="61">
        <v>545</v>
      </c>
      <c r="H43" s="63">
        <v>3751400</v>
      </c>
      <c r="I43" s="63">
        <v>4542600</v>
      </c>
      <c r="J43" s="64" t="s">
        <v>12</v>
      </c>
      <c r="K43" s="63" t="s">
        <v>12</v>
      </c>
      <c r="L43" s="66">
        <v>1.2109079277069894</v>
      </c>
      <c r="M43" s="66" t="s">
        <v>13</v>
      </c>
    </row>
    <row r="44" spans="1:13" s="36" customFormat="1">
      <c r="A44" s="17" t="s">
        <v>94</v>
      </c>
      <c r="B44" s="17" t="s">
        <v>95</v>
      </c>
      <c r="C44" s="17" t="s">
        <v>96</v>
      </c>
      <c r="D44" s="17">
        <v>1</v>
      </c>
      <c r="E44" s="17">
        <v>43.797899999999998</v>
      </c>
      <c r="F44" s="67">
        <v>1.6616799999999999E-10</v>
      </c>
      <c r="G44" s="17">
        <v>281</v>
      </c>
      <c r="H44" s="20">
        <v>1407300</v>
      </c>
      <c r="I44" s="20">
        <v>337510</v>
      </c>
      <c r="J44" s="68">
        <v>15255000</v>
      </c>
      <c r="K44" s="20" t="s">
        <v>12</v>
      </c>
      <c r="L44" s="66">
        <v>0.23982803950827827</v>
      </c>
      <c r="M44" s="66" t="s">
        <v>13</v>
      </c>
    </row>
    <row r="45" spans="1:13" s="36" customFormat="1">
      <c r="A45" s="17" t="s">
        <v>94</v>
      </c>
      <c r="B45" s="17" t="s">
        <v>95</v>
      </c>
      <c r="C45" s="17" t="s">
        <v>96</v>
      </c>
      <c r="D45" s="17">
        <v>1</v>
      </c>
      <c r="E45" s="17">
        <v>108.685</v>
      </c>
      <c r="F45" s="69">
        <v>1.4429800000000001E-4</v>
      </c>
      <c r="G45" s="17">
        <v>826</v>
      </c>
      <c r="H45" s="20">
        <v>2198200</v>
      </c>
      <c r="I45" s="20">
        <v>11338000</v>
      </c>
      <c r="J45" s="68">
        <v>633700</v>
      </c>
      <c r="K45" s="20">
        <v>392510</v>
      </c>
      <c r="L45" s="66">
        <v>5.1578564279865349</v>
      </c>
      <c r="M45" s="66">
        <v>28.885888257624011</v>
      </c>
    </row>
    <row r="46" spans="1:13" s="36" customFormat="1">
      <c r="A46" s="17" t="s">
        <v>94</v>
      </c>
      <c r="B46" s="17" t="s">
        <v>95</v>
      </c>
      <c r="C46" s="17" t="s">
        <v>96</v>
      </c>
      <c r="D46" s="17">
        <v>1</v>
      </c>
      <c r="E46" s="17">
        <v>80.370599999999996</v>
      </c>
      <c r="F46" s="69">
        <v>2.2112799999999999E-4</v>
      </c>
      <c r="G46" s="17">
        <v>510</v>
      </c>
      <c r="H46" s="20">
        <v>4174100</v>
      </c>
      <c r="I46" s="20">
        <v>59766000</v>
      </c>
      <c r="J46" s="68">
        <v>11915000</v>
      </c>
      <c r="K46" s="20">
        <v>2112700</v>
      </c>
      <c r="L46" s="66">
        <v>14.318296159651183</v>
      </c>
      <c r="M46" s="66">
        <v>28.288919392246889</v>
      </c>
    </row>
    <row r="47" spans="1:13" s="36" customFormat="1">
      <c r="A47" s="17" t="s">
        <v>94</v>
      </c>
      <c r="B47" s="17" t="s">
        <v>95</v>
      </c>
      <c r="C47" s="17" t="s">
        <v>96</v>
      </c>
      <c r="D47" s="17">
        <v>1</v>
      </c>
      <c r="E47" s="17">
        <v>69.846100000000007</v>
      </c>
      <c r="F47" s="69">
        <v>3.89318E-3</v>
      </c>
      <c r="G47" s="17">
        <v>87</v>
      </c>
      <c r="H47" s="20" t="s">
        <v>12</v>
      </c>
      <c r="I47" s="20">
        <v>15804000</v>
      </c>
      <c r="J47" s="68">
        <v>7010600</v>
      </c>
      <c r="K47" s="20">
        <v>716760</v>
      </c>
      <c r="L47" s="65" t="s">
        <v>13</v>
      </c>
      <c r="M47" s="66">
        <v>22.04922149673531</v>
      </c>
    </row>
    <row r="48" spans="1:13" s="36" customFormat="1">
      <c r="A48" s="17" t="s">
        <v>94</v>
      </c>
      <c r="B48" s="17" t="s">
        <v>95</v>
      </c>
      <c r="C48" s="17" t="s">
        <v>96</v>
      </c>
      <c r="D48" s="17">
        <v>1</v>
      </c>
      <c r="E48" s="17">
        <v>134.20699999999999</v>
      </c>
      <c r="F48" s="67">
        <v>4.0695800000000003E-6</v>
      </c>
      <c r="G48" s="17">
        <v>434</v>
      </c>
      <c r="H48" s="20">
        <v>2834900</v>
      </c>
      <c r="I48" s="20">
        <v>22722000</v>
      </c>
      <c r="J48" s="68">
        <v>8165600</v>
      </c>
      <c r="K48" s="20">
        <v>2087700</v>
      </c>
      <c r="L48" s="66">
        <v>8.0150975343045605</v>
      </c>
      <c r="M48" s="66">
        <v>10.883747664894381</v>
      </c>
    </row>
    <row r="49" spans="1:13" s="36" customFormat="1">
      <c r="A49" s="17" t="s">
        <v>94</v>
      </c>
      <c r="B49" s="17" t="s">
        <v>95</v>
      </c>
      <c r="C49" s="17" t="s">
        <v>96</v>
      </c>
      <c r="D49" s="17">
        <v>1</v>
      </c>
      <c r="E49" s="17">
        <v>108.685</v>
      </c>
      <c r="F49" s="67">
        <v>3.72893E-6</v>
      </c>
      <c r="G49" s="17">
        <v>828</v>
      </c>
      <c r="H49" s="20">
        <v>3539700</v>
      </c>
      <c r="I49" s="20">
        <v>12221000</v>
      </c>
      <c r="J49" s="68">
        <v>8720700</v>
      </c>
      <c r="K49" s="20">
        <v>2647900</v>
      </c>
      <c r="L49" s="66">
        <v>3.452552476198548</v>
      </c>
      <c r="M49" s="66">
        <v>4.6153555647871896</v>
      </c>
    </row>
    <row r="50" spans="1:13" s="36" customFormat="1">
      <c r="A50" t="s">
        <v>97</v>
      </c>
      <c r="B50" t="s">
        <v>98</v>
      </c>
      <c r="C50" t="s">
        <v>99</v>
      </c>
      <c r="D50">
        <v>1</v>
      </c>
      <c r="E50">
        <v>71.073099999999997</v>
      </c>
      <c r="F50" s="2">
        <v>6.1715100000000003E-4</v>
      </c>
      <c r="G50" s="36" t="s">
        <v>255</v>
      </c>
      <c r="H50" s="13" t="s">
        <v>12</v>
      </c>
      <c r="I50" s="13">
        <v>6478600</v>
      </c>
      <c r="J50" s="14" t="s">
        <v>12</v>
      </c>
      <c r="K50" s="13" t="s">
        <v>12</v>
      </c>
      <c r="L50" s="11" t="s">
        <v>13</v>
      </c>
      <c r="M50" s="10" t="s">
        <v>13</v>
      </c>
    </row>
    <row r="51" spans="1:13" s="36" customFormat="1">
      <c r="A51" t="s">
        <v>100</v>
      </c>
      <c r="B51" t="s">
        <v>101</v>
      </c>
      <c r="C51" t="s">
        <v>102</v>
      </c>
      <c r="D51">
        <v>1</v>
      </c>
      <c r="E51">
        <v>60.936700000000002</v>
      </c>
      <c r="F51" s="12">
        <v>3.1024499999999998E-20</v>
      </c>
      <c r="G51">
        <v>73</v>
      </c>
      <c r="H51" s="13">
        <v>1040800</v>
      </c>
      <c r="I51" s="13">
        <v>9925300</v>
      </c>
      <c r="J51" s="14" t="s">
        <v>12</v>
      </c>
      <c r="K51" s="13" t="s">
        <v>12</v>
      </c>
      <c r="L51" s="10">
        <v>9.5362221368178322</v>
      </c>
      <c r="M51" s="10" t="s">
        <v>13</v>
      </c>
    </row>
    <row r="52" spans="1:13" s="36" customFormat="1">
      <c r="A52" t="s">
        <v>103</v>
      </c>
      <c r="B52" t="s">
        <v>104</v>
      </c>
      <c r="C52" t="s">
        <v>105</v>
      </c>
      <c r="D52">
        <v>1</v>
      </c>
      <c r="E52">
        <v>61.815399999999997</v>
      </c>
      <c r="F52" s="12">
        <v>2.5034899999999998E-25</v>
      </c>
      <c r="G52" s="36">
        <v>147</v>
      </c>
      <c r="H52" s="13">
        <v>1687100</v>
      </c>
      <c r="I52" s="13">
        <v>30396000</v>
      </c>
      <c r="J52" s="14">
        <v>4147800</v>
      </c>
      <c r="K52" s="13">
        <v>2886800</v>
      </c>
      <c r="L52" s="10">
        <v>18.016715073202537</v>
      </c>
      <c r="M52" s="10">
        <v>10.529305805736456</v>
      </c>
    </row>
    <row r="53" spans="1:13">
      <c r="A53" t="s">
        <v>106</v>
      </c>
      <c r="B53" t="s">
        <v>107</v>
      </c>
      <c r="C53" t="s">
        <v>108</v>
      </c>
      <c r="D53">
        <v>1</v>
      </c>
      <c r="E53">
        <v>258.38900000000001</v>
      </c>
      <c r="F53" s="12">
        <v>7.9596999999999996E-40</v>
      </c>
      <c r="G53" s="36">
        <v>219</v>
      </c>
      <c r="H53" s="13" t="s">
        <v>12</v>
      </c>
      <c r="I53" s="13">
        <v>11936000</v>
      </c>
      <c r="J53" s="14" t="s">
        <v>12</v>
      </c>
      <c r="K53" s="13">
        <v>1971700</v>
      </c>
      <c r="L53" s="11" t="s">
        <v>13</v>
      </c>
      <c r="M53" s="10">
        <v>6.0536592787949486</v>
      </c>
    </row>
    <row r="54" spans="1:13">
      <c r="A54" t="s">
        <v>106</v>
      </c>
      <c r="B54" t="s">
        <v>107</v>
      </c>
      <c r="C54" t="s">
        <v>108</v>
      </c>
      <c r="D54">
        <v>1</v>
      </c>
      <c r="E54">
        <v>80.015799999999999</v>
      </c>
      <c r="F54" s="12">
        <v>4.3075299999999999E-7</v>
      </c>
      <c r="G54" s="36">
        <v>291</v>
      </c>
      <c r="H54" s="13">
        <v>1456500</v>
      </c>
      <c r="I54" s="13">
        <v>26207000</v>
      </c>
      <c r="J54" s="14">
        <v>2187800</v>
      </c>
      <c r="K54" s="13">
        <v>11541000</v>
      </c>
      <c r="L54" s="10">
        <v>17.993134225883967</v>
      </c>
      <c r="M54" s="10">
        <v>2.2707737631054501</v>
      </c>
    </row>
    <row r="84" spans="6:13" ht="14.25" customHeight="1"/>
    <row r="87" spans="6:13">
      <c r="F87" s="12"/>
      <c r="H87" s="13"/>
      <c r="I87" s="13"/>
      <c r="J87" s="14"/>
      <c r="K87" s="13"/>
      <c r="L87" s="11"/>
      <c r="M87" s="10"/>
    </row>
  </sheetData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="200" zoomScaleNormal="200" zoomScalePageLayoutView="200" workbookViewId="0"/>
  </sheetViews>
  <sheetFormatPr baseColWidth="10" defaultColWidth="8.83203125" defaultRowHeight="14" x14ac:dyDescent="0"/>
  <cols>
    <col min="1" max="1" width="52.5" customWidth="1"/>
    <col min="2" max="2" width="12.1640625" customWidth="1"/>
    <col min="3" max="6" width="8.83203125" style="44"/>
    <col min="7" max="7" width="8.83203125" style="39"/>
  </cols>
  <sheetData>
    <row r="1" spans="1:7" ht="56">
      <c r="A1" s="2" t="s">
        <v>1</v>
      </c>
      <c r="B1" s="2" t="s">
        <v>2</v>
      </c>
      <c r="C1" s="37" t="s">
        <v>109</v>
      </c>
      <c r="D1" s="37" t="s">
        <v>110</v>
      </c>
      <c r="E1" s="37" t="s">
        <v>111</v>
      </c>
      <c r="F1" s="37" t="s">
        <v>112</v>
      </c>
      <c r="G1" s="85" t="s">
        <v>113</v>
      </c>
    </row>
    <row r="2" spans="1:7">
      <c r="A2" s="15" t="s">
        <v>20</v>
      </c>
      <c r="B2" s="15" t="s">
        <v>114</v>
      </c>
      <c r="C2" s="16">
        <v>95614000</v>
      </c>
      <c r="D2" s="16">
        <v>223400000</v>
      </c>
      <c r="E2" s="16">
        <v>22649000</v>
      </c>
      <c r="F2" s="16">
        <v>222020000</v>
      </c>
      <c r="G2" s="39">
        <f t="shared" ref="G2:G33" si="0">F2/E2</f>
        <v>9.8026402931696772</v>
      </c>
    </row>
    <row r="3" spans="1:7" s="36" customFormat="1">
      <c r="A3" s="18" t="s">
        <v>115</v>
      </c>
      <c r="B3" s="18" t="s">
        <v>116</v>
      </c>
      <c r="C3" s="19">
        <v>13280000</v>
      </c>
      <c r="D3" s="19">
        <v>44793000</v>
      </c>
      <c r="E3" s="19">
        <v>9906900</v>
      </c>
      <c r="F3" s="19">
        <v>76166000</v>
      </c>
      <c r="G3" s="38">
        <f t="shared" si="0"/>
        <v>7.6881769271921589</v>
      </c>
    </row>
    <row r="4" spans="1:7" s="36" customFormat="1">
      <c r="A4" s="22" t="s">
        <v>117</v>
      </c>
      <c r="B4" s="22" t="s">
        <v>118</v>
      </c>
      <c r="C4" s="23">
        <v>21741000</v>
      </c>
      <c r="D4" s="23">
        <v>33573000</v>
      </c>
      <c r="E4" s="23">
        <v>10662000</v>
      </c>
      <c r="F4" s="23">
        <v>72089000</v>
      </c>
      <c r="G4" s="86">
        <f t="shared" si="0"/>
        <v>6.761301819546051</v>
      </c>
    </row>
    <row r="5" spans="1:7" s="36" customFormat="1">
      <c r="A5" s="15" t="s">
        <v>23</v>
      </c>
      <c r="B5" s="15" t="s">
        <v>119</v>
      </c>
      <c r="C5" s="16">
        <v>19319000</v>
      </c>
      <c r="D5" s="16">
        <v>108400000</v>
      </c>
      <c r="E5" s="16">
        <v>9281000</v>
      </c>
      <c r="F5" s="16">
        <v>57655000</v>
      </c>
      <c r="G5" s="39">
        <f t="shared" si="0"/>
        <v>6.2121538627303092</v>
      </c>
    </row>
    <row r="6" spans="1:7" s="36" customFormat="1">
      <c r="A6" s="18" t="s">
        <v>115</v>
      </c>
      <c r="B6" s="18" t="s">
        <v>120</v>
      </c>
      <c r="C6" s="19">
        <v>150920000</v>
      </c>
      <c r="D6" s="19">
        <v>295470000</v>
      </c>
      <c r="E6" s="19">
        <v>142610000</v>
      </c>
      <c r="F6" s="19">
        <v>884860000</v>
      </c>
      <c r="G6" s="38">
        <f t="shared" si="0"/>
        <v>6.2047542248089194</v>
      </c>
    </row>
    <row r="7" spans="1:7" s="36" customFormat="1">
      <c r="A7" s="26" t="s">
        <v>47</v>
      </c>
      <c r="B7" s="26" t="s">
        <v>121</v>
      </c>
      <c r="C7" s="27">
        <v>401080000</v>
      </c>
      <c r="D7" s="27">
        <v>576120000</v>
      </c>
      <c r="E7" s="27">
        <v>234900000</v>
      </c>
      <c r="F7" s="27">
        <v>1421700000</v>
      </c>
      <c r="G7" s="45">
        <f t="shared" si="0"/>
        <v>6.0523627075351216</v>
      </c>
    </row>
    <row r="8" spans="1:7" s="36" customFormat="1">
      <c r="A8" s="15" t="s">
        <v>122</v>
      </c>
      <c r="B8" s="15" t="s">
        <v>123</v>
      </c>
      <c r="C8" s="16">
        <v>11035000</v>
      </c>
      <c r="D8" s="16">
        <v>30070000</v>
      </c>
      <c r="E8" s="16">
        <v>5911200</v>
      </c>
      <c r="F8" s="16">
        <v>35600000</v>
      </c>
      <c r="G8" s="39">
        <f t="shared" si="0"/>
        <v>6.0224658275815397</v>
      </c>
    </row>
    <row r="9" spans="1:7" s="36" customFormat="1">
      <c r="A9" s="18" t="s">
        <v>115</v>
      </c>
      <c r="B9" s="18" t="s">
        <v>124</v>
      </c>
      <c r="C9" s="19">
        <v>129380000</v>
      </c>
      <c r="D9" s="19">
        <v>336110000</v>
      </c>
      <c r="E9" s="19">
        <v>123570000</v>
      </c>
      <c r="F9" s="19">
        <v>725480000</v>
      </c>
      <c r="G9" s="38">
        <f t="shared" si="0"/>
        <v>5.8710042890669261</v>
      </c>
    </row>
    <row r="10" spans="1:7" s="36" customFormat="1">
      <c r="A10" s="22" t="s">
        <v>125</v>
      </c>
      <c r="B10" s="22" t="s">
        <v>126</v>
      </c>
      <c r="C10" s="23">
        <v>444590000</v>
      </c>
      <c r="D10" s="23">
        <v>1284200000</v>
      </c>
      <c r="E10" s="23">
        <v>294240000</v>
      </c>
      <c r="F10" s="23">
        <v>1680200000</v>
      </c>
      <c r="G10" s="86">
        <f t="shared" si="0"/>
        <v>5.7103045133224581</v>
      </c>
    </row>
    <row r="11" spans="1:7" s="36" customFormat="1">
      <c r="A11" s="22" t="s">
        <v>127</v>
      </c>
      <c r="B11" s="22" t="s">
        <v>128</v>
      </c>
      <c r="C11" s="23">
        <v>175570000</v>
      </c>
      <c r="D11" s="23">
        <v>569260000</v>
      </c>
      <c r="E11" s="23">
        <v>103260000</v>
      </c>
      <c r="F11" s="23">
        <v>569710000</v>
      </c>
      <c r="G11" s="86">
        <f t="shared" si="0"/>
        <v>5.5172380398992837</v>
      </c>
    </row>
    <row r="12" spans="1:7" s="36" customFormat="1">
      <c r="A12" s="15" t="s">
        <v>129</v>
      </c>
      <c r="B12" s="15" t="s">
        <v>130</v>
      </c>
      <c r="C12" s="16">
        <v>379410000</v>
      </c>
      <c r="D12" s="16">
        <v>629280000</v>
      </c>
      <c r="E12" s="16">
        <v>157990000</v>
      </c>
      <c r="F12" s="16">
        <v>849060000</v>
      </c>
      <c r="G12" s="39">
        <f t="shared" si="0"/>
        <v>5.3741376036458002</v>
      </c>
    </row>
    <row r="13" spans="1:7" s="36" customFormat="1">
      <c r="A13" s="26" t="s">
        <v>131</v>
      </c>
      <c r="B13" s="26" t="s">
        <v>132</v>
      </c>
      <c r="C13" s="27">
        <v>177860000</v>
      </c>
      <c r="D13" s="27">
        <v>250860000</v>
      </c>
      <c r="E13" s="27">
        <v>113070000</v>
      </c>
      <c r="F13" s="27">
        <v>595650000</v>
      </c>
      <c r="G13" s="45">
        <f t="shared" si="0"/>
        <v>5.2679755903422656</v>
      </c>
    </row>
    <row r="14" spans="1:7" s="36" customFormat="1">
      <c r="A14" s="26" t="s">
        <v>133</v>
      </c>
      <c r="B14" s="26" t="s">
        <v>134</v>
      </c>
      <c r="C14" s="27">
        <v>52477000</v>
      </c>
      <c r="D14" s="27">
        <v>45958000</v>
      </c>
      <c r="E14" s="27">
        <v>35710000</v>
      </c>
      <c r="F14" s="27">
        <v>175830000</v>
      </c>
      <c r="G14" s="45">
        <f t="shared" si="0"/>
        <v>4.9238308597031644</v>
      </c>
    </row>
    <row r="15" spans="1:7" s="36" customFormat="1">
      <c r="A15" s="15" t="s">
        <v>42</v>
      </c>
      <c r="B15" s="15" t="s">
        <v>135</v>
      </c>
      <c r="C15" s="16">
        <v>35704000</v>
      </c>
      <c r="D15" s="16">
        <v>143400000</v>
      </c>
      <c r="E15" s="16">
        <v>37523000</v>
      </c>
      <c r="F15" s="16">
        <v>164220000</v>
      </c>
      <c r="G15" s="39">
        <f t="shared" si="0"/>
        <v>4.376515737014631</v>
      </c>
    </row>
    <row r="16" spans="1:7" s="36" customFormat="1">
      <c r="A16" s="18" t="s">
        <v>115</v>
      </c>
      <c r="B16" s="18" t="s">
        <v>136</v>
      </c>
      <c r="C16" s="19">
        <v>490350000</v>
      </c>
      <c r="D16" s="19">
        <v>1254400000</v>
      </c>
      <c r="E16" s="19">
        <v>701360000</v>
      </c>
      <c r="F16" s="19">
        <v>2868800000</v>
      </c>
      <c r="G16" s="38">
        <f t="shared" si="0"/>
        <v>4.0903387703889589</v>
      </c>
    </row>
    <row r="17" spans="1:7" s="36" customFormat="1">
      <c r="A17" s="29" t="s">
        <v>137</v>
      </c>
      <c r="B17" s="29" t="s">
        <v>138</v>
      </c>
      <c r="C17" s="30">
        <v>632100000</v>
      </c>
      <c r="D17" s="30">
        <v>1046300000</v>
      </c>
      <c r="E17" s="30">
        <v>356710000</v>
      </c>
      <c r="F17" s="30">
        <v>1431700000</v>
      </c>
      <c r="G17" s="40">
        <f t="shared" si="0"/>
        <v>4.0136245129096464</v>
      </c>
    </row>
    <row r="18" spans="1:7" s="36" customFormat="1">
      <c r="A18" s="15" t="s">
        <v>139</v>
      </c>
      <c r="B18" s="15" t="s">
        <v>140</v>
      </c>
      <c r="C18" s="16">
        <v>52248000</v>
      </c>
      <c r="D18" s="16">
        <v>63602000</v>
      </c>
      <c r="E18" s="16">
        <v>17219000</v>
      </c>
      <c r="F18" s="16">
        <v>68864000</v>
      </c>
      <c r="G18" s="39">
        <f t="shared" si="0"/>
        <v>3.9993030954178526</v>
      </c>
    </row>
    <row r="19" spans="1:7" s="36" customFormat="1">
      <c r="A19" s="29" t="s">
        <v>141</v>
      </c>
      <c r="B19" s="29" t="s">
        <v>142</v>
      </c>
      <c r="C19" s="30">
        <v>1997300000</v>
      </c>
      <c r="D19" s="30">
        <v>4610200000</v>
      </c>
      <c r="E19" s="30">
        <v>1319600000</v>
      </c>
      <c r="F19" s="30">
        <v>4709900000</v>
      </c>
      <c r="G19" s="40">
        <f t="shared" si="0"/>
        <v>3.5691876326159444</v>
      </c>
    </row>
    <row r="20" spans="1:7" s="36" customFormat="1">
      <c r="A20" s="29" t="s">
        <v>143</v>
      </c>
      <c r="B20" s="29" t="s">
        <v>144</v>
      </c>
      <c r="C20" s="30">
        <v>831820000</v>
      </c>
      <c r="D20" s="30">
        <v>1397600000</v>
      </c>
      <c r="E20" s="30">
        <v>653190000</v>
      </c>
      <c r="F20" s="30">
        <v>2293200000</v>
      </c>
      <c r="G20" s="40">
        <f t="shared" si="0"/>
        <v>3.5107702199972444</v>
      </c>
    </row>
    <row r="21" spans="1:7">
      <c r="A21" s="15" t="s">
        <v>20</v>
      </c>
      <c r="B21" s="15" t="s">
        <v>145</v>
      </c>
      <c r="C21" s="16">
        <v>6378500</v>
      </c>
      <c r="D21" s="16">
        <v>7951200</v>
      </c>
      <c r="E21" s="16">
        <v>3973300</v>
      </c>
      <c r="F21" s="16">
        <v>13387000</v>
      </c>
      <c r="G21" s="39">
        <f t="shared" si="0"/>
        <v>3.3692396748294868</v>
      </c>
    </row>
    <row r="22" spans="1:7">
      <c r="A22" s="15" t="s">
        <v>146</v>
      </c>
      <c r="B22" s="15" t="s">
        <v>147</v>
      </c>
      <c r="C22" s="16">
        <v>60317000</v>
      </c>
      <c r="D22" s="16">
        <v>89145000</v>
      </c>
      <c r="E22" s="16">
        <v>23463000</v>
      </c>
      <c r="F22" s="16">
        <v>76349000</v>
      </c>
      <c r="G22" s="39">
        <f t="shared" si="0"/>
        <v>3.2540169628777225</v>
      </c>
    </row>
    <row r="23" spans="1:7">
      <c r="A23" s="15" t="s">
        <v>148</v>
      </c>
      <c r="B23" s="15" t="s">
        <v>149</v>
      </c>
      <c r="C23" s="16">
        <v>9164300</v>
      </c>
      <c r="D23" s="16">
        <v>20716000</v>
      </c>
      <c r="E23" s="16">
        <v>8590800</v>
      </c>
      <c r="F23" s="16">
        <v>25112000</v>
      </c>
      <c r="G23" s="39">
        <f t="shared" si="0"/>
        <v>2.9231270661638034</v>
      </c>
    </row>
    <row r="24" spans="1:7">
      <c r="A24" s="15" t="s">
        <v>42</v>
      </c>
      <c r="B24" s="15" t="s">
        <v>150</v>
      </c>
      <c r="C24" s="16">
        <v>2875900</v>
      </c>
      <c r="D24" s="16">
        <v>6677500</v>
      </c>
      <c r="E24" s="16">
        <v>2234100</v>
      </c>
      <c r="F24" s="16">
        <v>6134400</v>
      </c>
      <c r="G24" s="39">
        <f t="shared" si="0"/>
        <v>2.7458036793339602</v>
      </c>
    </row>
    <row r="25" spans="1:7">
      <c r="A25" s="15" t="s">
        <v>151</v>
      </c>
      <c r="B25" s="15" t="s">
        <v>152</v>
      </c>
      <c r="C25" s="16">
        <v>28606000</v>
      </c>
      <c r="D25" s="16">
        <v>38180000</v>
      </c>
      <c r="E25" s="16">
        <v>12364000</v>
      </c>
      <c r="F25" s="16">
        <v>33726000</v>
      </c>
      <c r="G25" s="39">
        <f t="shared" si="0"/>
        <v>2.7277580071174379</v>
      </c>
    </row>
    <row r="26" spans="1:7">
      <c r="A26" s="15" t="s">
        <v>153</v>
      </c>
      <c r="B26" s="15" t="s">
        <v>154</v>
      </c>
      <c r="C26" s="16">
        <v>90742000</v>
      </c>
      <c r="D26" s="16">
        <v>149730000</v>
      </c>
      <c r="E26" s="16">
        <v>64718000</v>
      </c>
      <c r="F26" s="16">
        <v>169920000</v>
      </c>
      <c r="G26" s="39">
        <f t="shared" si="0"/>
        <v>2.6255446707253007</v>
      </c>
    </row>
    <row r="27" spans="1:7">
      <c r="A27" s="15" t="s">
        <v>155</v>
      </c>
      <c r="B27" s="15" t="s">
        <v>156</v>
      </c>
      <c r="C27" s="16">
        <v>296600000</v>
      </c>
      <c r="D27" s="16">
        <v>720620000</v>
      </c>
      <c r="E27" s="16">
        <v>402550000</v>
      </c>
      <c r="F27" s="16">
        <v>1036900000</v>
      </c>
      <c r="G27" s="39">
        <f t="shared" si="0"/>
        <v>2.5758290895540927</v>
      </c>
    </row>
    <row r="28" spans="1:7">
      <c r="A28" s="15" t="s">
        <v>23</v>
      </c>
      <c r="B28" s="15" t="s">
        <v>157</v>
      </c>
      <c r="C28" s="16">
        <v>186190000</v>
      </c>
      <c r="D28" s="16">
        <v>251040000</v>
      </c>
      <c r="E28" s="16">
        <v>87527000</v>
      </c>
      <c r="F28" s="16">
        <v>224740000</v>
      </c>
      <c r="G28" s="39">
        <f t="shared" si="0"/>
        <v>2.5676648348509601</v>
      </c>
    </row>
    <row r="29" spans="1:7">
      <c r="A29" s="15" t="s">
        <v>158</v>
      </c>
      <c r="B29" s="15" t="s">
        <v>159</v>
      </c>
      <c r="C29" s="16">
        <v>8887600</v>
      </c>
      <c r="D29" s="16">
        <v>8216700</v>
      </c>
      <c r="E29" s="16">
        <v>5739900</v>
      </c>
      <c r="F29" s="16">
        <v>14709000</v>
      </c>
      <c r="G29" s="39">
        <f t="shared" si="0"/>
        <v>2.5625881984006691</v>
      </c>
    </row>
    <row r="30" spans="1:7">
      <c r="A30" s="15" t="s">
        <v>160</v>
      </c>
      <c r="B30" s="15" t="s">
        <v>161</v>
      </c>
      <c r="C30" s="16">
        <v>91450000</v>
      </c>
      <c r="D30" s="16">
        <v>84115000</v>
      </c>
      <c r="E30" s="16">
        <v>44272000</v>
      </c>
      <c r="F30" s="16">
        <v>110120000</v>
      </c>
      <c r="G30" s="39">
        <f t="shared" si="0"/>
        <v>2.4873509215757137</v>
      </c>
    </row>
    <row r="31" spans="1:7">
      <c r="A31" s="15" t="s">
        <v>162</v>
      </c>
      <c r="B31" s="15" t="s">
        <v>163</v>
      </c>
      <c r="C31" s="16">
        <v>639370000</v>
      </c>
      <c r="D31" s="16">
        <v>688990000</v>
      </c>
      <c r="E31" s="16">
        <v>437540000</v>
      </c>
      <c r="F31" s="16">
        <v>1082300000</v>
      </c>
      <c r="G31" s="39">
        <f t="shared" si="0"/>
        <v>2.4736024134936234</v>
      </c>
    </row>
    <row r="32" spans="1:7">
      <c r="A32" s="15" t="s">
        <v>164</v>
      </c>
      <c r="B32" s="15" t="s">
        <v>165</v>
      </c>
      <c r="C32" s="16">
        <v>165150000</v>
      </c>
      <c r="D32" s="16">
        <v>284280000</v>
      </c>
      <c r="E32" s="16">
        <v>133570000</v>
      </c>
      <c r="F32" s="16">
        <v>328500000</v>
      </c>
      <c r="G32" s="39">
        <f t="shared" si="0"/>
        <v>2.4593845923485813</v>
      </c>
    </row>
    <row r="33" spans="1:7">
      <c r="A33" s="15" t="s">
        <v>166</v>
      </c>
      <c r="B33" s="15" t="s">
        <v>167</v>
      </c>
      <c r="C33" s="16">
        <v>37618000</v>
      </c>
      <c r="D33" s="16">
        <v>61705000</v>
      </c>
      <c r="E33" s="16">
        <v>34181000</v>
      </c>
      <c r="F33" s="16">
        <v>80898000</v>
      </c>
      <c r="G33" s="39">
        <f t="shared" si="0"/>
        <v>2.3667534595242969</v>
      </c>
    </row>
    <row r="34" spans="1:7">
      <c r="A34" s="15" t="s">
        <v>168</v>
      </c>
      <c r="B34" s="15" t="s">
        <v>169</v>
      </c>
      <c r="C34" s="16">
        <v>779280000</v>
      </c>
      <c r="D34" s="16">
        <v>765850000</v>
      </c>
      <c r="E34" s="16">
        <v>370500000</v>
      </c>
      <c r="F34" s="16">
        <v>875570000</v>
      </c>
      <c r="G34" s="39">
        <f t="shared" ref="G34:G65" si="1">F34/E34</f>
        <v>2.3632118758434548</v>
      </c>
    </row>
    <row r="35" spans="1:7">
      <c r="A35" s="15" t="s">
        <v>170</v>
      </c>
      <c r="B35" s="15" t="s">
        <v>171</v>
      </c>
      <c r="C35" s="16">
        <v>3158800</v>
      </c>
      <c r="D35" s="16">
        <v>4524600</v>
      </c>
      <c r="E35" s="16">
        <v>3243000</v>
      </c>
      <c r="F35" s="16">
        <v>7651300</v>
      </c>
      <c r="G35" s="39">
        <f t="shared" si="1"/>
        <v>2.359327782917052</v>
      </c>
    </row>
    <row r="36" spans="1:7">
      <c r="A36" s="15" t="s">
        <v>172</v>
      </c>
      <c r="B36" s="15" t="s">
        <v>173</v>
      </c>
      <c r="C36" s="16">
        <v>4692900</v>
      </c>
      <c r="D36" s="16">
        <v>3178200</v>
      </c>
      <c r="E36" s="16">
        <v>2315600</v>
      </c>
      <c r="F36" s="16">
        <v>5366400</v>
      </c>
      <c r="G36" s="39">
        <f t="shared" si="1"/>
        <v>2.3174987044394539</v>
      </c>
    </row>
    <row r="37" spans="1:7">
      <c r="A37" s="15" t="s">
        <v>174</v>
      </c>
      <c r="B37" s="15" t="s">
        <v>175</v>
      </c>
      <c r="C37" s="16">
        <v>789310000</v>
      </c>
      <c r="D37" s="16">
        <v>739690000</v>
      </c>
      <c r="E37" s="16">
        <v>526530000</v>
      </c>
      <c r="F37" s="16">
        <v>1216300000</v>
      </c>
      <c r="G37" s="39">
        <f t="shared" si="1"/>
        <v>2.3100298178641294</v>
      </c>
    </row>
    <row r="38" spans="1:7">
      <c r="A38" s="15" t="s">
        <v>176</v>
      </c>
      <c r="B38" s="15" t="s">
        <v>177</v>
      </c>
      <c r="C38" s="16">
        <v>14677000</v>
      </c>
      <c r="D38" s="16">
        <v>8497100</v>
      </c>
      <c r="E38" s="16">
        <v>5964200</v>
      </c>
      <c r="F38" s="16">
        <v>13718000</v>
      </c>
      <c r="G38" s="39">
        <f t="shared" si="1"/>
        <v>2.3000570068072834</v>
      </c>
    </row>
    <row r="39" spans="1:7">
      <c r="A39" s="15" t="s">
        <v>68</v>
      </c>
      <c r="B39" s="15" t="s">
        <v>69</v>
      </c>
      <c r="C39" s="16">
        <v>375200000</v>
      </c>
      <c r="D39" s="16">
        <v>476260000</v>
      </c>
      <c r="E39" s="16">
        <v>192130000</v>
      </c>
      <c r="F39" s="16">
        <v>440870000</v>
      </c>
      <c r="G39" s="39">
        <f t="shared" si="1"/>
        <v>2.2946442512881902</v>
      </c>
    </row>
    <row r="40" spans="1:7">
      <c r="A40" s="15" t="s">
        <v>178</v>
      </c>
      <c r="B40" s="15" t="s">
        <v>179</v>
      </c>
      <c r="C40" s="16">
        <v>5172600</v>
      </c>
      <c r="D40" s="16">
        <v>14482000</v>
      </c>
      <c r="E40" s="16">
        <v>5693100</v>
      </c>
      <c r="F40" s="16">
        <v>12984000</v>
      </c>
      <c r="G40" s="39">
        <f t="shared" si="1"/>
        <v>2.2806555303788798</v>
      </c>
    </row>
    <row r="41" spans="1:7">
      <c r="A41" s="15" t="s">
        <v>180</v>
      </c>
      <c r="B41" s="15" t="s">
        <v>181</v>
      </c>
      <c r="C41" s="16">
        <v>33736000</v>
      </c>
      <c r="D41" s="16">
        <v>84673000</v>
      </c>
      <c r="E41" s="16">
        <v>26564000</v>
      </c>
      <c r="F41" s="16">
        <v>60318000</v>
      </c>
      <c r="G41" s="39">
        <f t="shared" si="1"/>
        <v>2.2706670682126187</v>
      </c>
    </row>
    <row r="42" spans="1:7">
      <c r="A42" s="15" t="s">
        <v>182</v>
      </c>
      <c r="B42" s="15" t="s">
        <v>183</v>
      </c>
      <c r="C42" s="16">
        <v>10479000</v>
      </c>
      <c r="D42" s="16">
        <v>11692000</v>
      </c>
      <c r="E42" s="16">
        <v>6610900</v>
      </c>
      <c r="F42" s="16">
        <v>14610000</v>
      </c>
      <c r="G42" s="39">
        <f t="shared" si="1"/>
        <v>2.2099865373852272</v>
      </c>
    </row>
    <row r="43" spans="1:7">
      <c r="A43" s="15" t="s">
        <v>14</v>
      </c>
      <c r="B43" s="15" t="s">
        <v>15</v>
      </c>
      <c r="C43" s="16">
        <v>1500000000</v>
      </c>
      <c r="D43" s="16">
        <v>1308800000</v>
      </c>
      <c r="E43" s="16">
        <v>757290000</v>
      </c>
      <c r="F43" s="16">
        <v>1667600000</v>
      </c>
      <c r="G43" s="39">
        <f t="shared" si="1"/>
        <v>2.2020626180195171</v>
      </c>
    </row>
    <row r="44" spans="1:7">
      <c r="A44" s="15" t="s">
        <v>20</v>
      </c>
      <c r="B44" s="15" t="s">
        <v>21</v>
      </c>
      <c r="C44" s="16">
        <v>238110000</v>
      </c>
      <c r="D44" s="16">
        <v>325160000</v>
      </c>
      <c r="E44" s="16">
        <v>130780000</v>
      </c>
      <c r="F44" s="16">
        <v>286000000</v>
      </c>
      <c r="G44" s="39">
        <f t="shared" si="1"/>
        <v>2.1868787276341948</v>
      </c>
    </row>
    <row r="45" spans="1:7">
      <c r="A45" s="15" t="s">
        <v>184</v>
      </c>
      <c r="B45" s="15" t="s">
        <v>185</v>
      </c>
      <c r="C45" s="16">
        <v>730890000</v>
      </c>
      <c r="D45" s="16">
        <v>624260000</v>
      </c>
      <c r="E45" s="16">
        <v>445290000</v>
      </c>
      <c r="F45" s="16">
        <v>972980000</v>
      </c>
      <c r="G45" s="39">
        <f t="shared" si="1"/>
        <v>2.1850479462821983</v>
      </c>
    </row>
    <row r="46" spans="1:7">
      <c r="A46" s="15" t="s">
        <v>122</v>
      </c>
      <c r="B46" s="15" t="s">
        <v>186</v>
      </c>
      <c r="C46" s="16">
        <v>2336900</v>
      </c>
      <c r="D46" s="16">
        <v>13915000</v>
      </c>
      <c r="E46" s="16">
        <v>8965800</v>
      </c>
      <c r="F46" s="16">
        <v>19427000</v>
      </c>
      <c r="G46" s="39">
        <f t="shared" si="1"/>
        <v>2.1667893551049544</v>
      </c>
    </row>
    <row r="47" spans="1:7">
      <c r="A47" s="15" t="s">
        <v>187</v>
      </c>
      <c r="B47" s="15" t="s">
        <v>188</v>
      </c>
      <c r="C47" s="16">
        <v>19390000</v>
      </c>
      <c r="D47" s="16">
        <v>14028000</v>
      </c>
      <c r="E47" s="16">
        <v>14174000</v>
      </c>
      <c r="F47" s="16">
        <v>30536000</v>
      </c>
      <c r="G47" s="39">
        <f t="shared" si="1"/>
        <v>2.1543671511217721</v>
      </c>
    </row>
    <row r="48" spans="1:7">
      <c r="A48" s="15" t="s">
        <v>189</v>
      </c>
      <c r="B48" s="15" t="s">
        <v>190</v>
      </c>
      <c r="C48" s="16">
        <v>534900000</v>
      </c>
      <c r="D48" s="16">
        <v>763520000</v>
      </c>
      <c r="E48" s="16">
        <v>324240000</v>
      </c>
      <c r="F48" s="16">
        <v>692030000</v>
      </c>
      <c r="G48" s="39">
        <f t="shared" si="1"/>
        <v>2.1343140883296323</v>
      </c>
    </row>
    <row r="49" spans="1:7">
      <c r="A49" s="15" t="s">
        <v>51</v>
      </c>
      <c r="B49" s="15" t="s">
        <v>191</v>
      </c>
      <c r="C49" s="16">
        <v>55567000</v>
      </c>
      <c r="D49" s="16">
        <v>82250000</v>
      </c>
      <c r="E49" s="16">
        <v>61851000</v>
      </c>
      <c r="F49" s="16">
        <v>131530000</v>
      </c>
      <c r="G49" s="39">
        <f t="shared" si="1"/>
        <v>2.1265622221144365</v>
      </c>
    </row>
    <row r="50" spans="1:7">
      <c r="A50" s="15" t="s">
        <v>192</v>
      </c>
      <c r="B50" s="15" t="s">
        <v>193</v>
      </c>
      <c r="C50" s="16">
        <v>308330000</v>
      </c>
      <c r="D50" s="16">
        <v>334620000</v>
      </c>
      <c r="E50" s="16">
        <v>188180000</v>
      </c>
      <c r="F50" s="16">
        <v>387770000</v>
      </c>
      <c r="G50" s="39">
        <f t="shared" si="1"/>
        <v>2.0606334360718459</v>
      </c>
    </row>
    <row r="51" spans="1:7">
      <c r="A51" s="15" t="s">
        <v>194</v>
      </c>
      <c r="B51" s="15" t="s">
        <v>195</v>
      </c>
      <c r="C51" s="16">
        <v>1415300000</v>
      </c>
      <c r="D51" s="16">
        <v>1508200000</v>
      </c>
      <c r="E51" s="16">
        <v>904250000</v>
      </c>
      <c r="F51" s="16">
        <v>1848700000</v>
      </c>
      <c r="G51" s="39">
        <f t="shared" si="1"/>
        <v>2.0444567320984239</v>
      </c>
    </row>
  </sheetData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200" zoomScaleNormal="200" zoomScalePageLayoutView="200" workbookViewId="0">
      <selection activeCell="I4" sqref="I4"/>
    </sheetView>
  </sheetViews>
  <sheetFormatPr baseColWidth="10" defaultColWidth="8.83203125" defaultRowHeight="14" x14ac:dyDescent="0"/>
  <cols>
    <col min="1" max="1" width="47.33203125" customWidth="1"/>
    <col min="2" max="2" width="11.6640625" customWidth="1"/>
    <col min="3" max="8" width="8.83203125" style="44"/>
  </cols>
  <sheetData>
    <row r="1" spans="1:13" ht="56">
      <c r="A1" s="2" t="s">
        <v>1</v>
      </c>
      <c r="B1" s="2" t="s">
        <v>2</v>
      </c>
      <c r="C1" s="37" t="s">
        <v>109</v>
      </c>
      <c r="D1" s="37" t="s">
        <v>110</v>
      </c>
      <c r="E1" s="37" t="s">
        <v>111</v>
      </c>
      <c r="F1" s="37" t="s">
        <v>112</v>
      </c>
      <c r="G1" s="37" t="s">
        <v>113</v>
      </c>
      <c r="H1" s="37" t="s">
        <v>196</v>
      </c>
    </row>
    <row r="2" spans="1:13" s="36" customFormat="1">
      <c r="A2" s="18" t="s">
        <v>256</v>
      </c>
      <c r="B2" s="18" t="s">
        <v>259</v>
      </c>
      <c r="C2" s="19">
        <v>91265000</v>
      </c>
      <c r="D2" s="19">
        <v>8536800</v>
      </c>
      <c r="E2" s="19">
        <v>315910000</v>
      </c>
      <c r="F2" s="19">
        <v>8329100</v>
      </c>
      <c r="G2" s="87">
        <f t="shared" ref="G2:G37" si="0">F2/E2</f>
        <v>2.636542053116394E-2</v>
      </c>
      <c r="H2" s="38">
        <f>(1/G2)*-1</f>
        <v>-37.928467661572078</v>
      </c>
      <c r="M2" s="60"/>
    </row>
    <row r="3" spans="1:13" s="36" customFormat="1">
      <c r="A3" s="18" t="s">
        <v>257</v>
      </c>
      <c r="B3" s="18" t="s">
        <v>260</v>
      </c>
      <c r="C3" s="19">
        <v>42715000</v>
      </c>
      <c r="D3" s="19">
        <v>10144000</v>
      </c>
      <c r="E3" s="19">
        <v>203170000</v>
      </c>
      <c r="F3" s="19">
        <v>10517000</v>
      </c>
      <c r="G3" s="87">
        <f t="shared" si="0"/>
        <v>5.176453216518187E-2</v>
      </c>
      <c r="H3" s="38">
        <f t="shared" ref="H3:H37" si="1">(1/G3)*-1</f>
        <v>-19.318246648283729</v>
      </c>
      <c r="M3" s="60"/>
    </row>
    <row r="4" spans="1:13" s="36" customFormat="1">
      <c r="A4" s="18" t="s">
        <v>258</v>
      </c>
      <c r="B4" s="18" t="s">
        <v>261</v>
      </c>
      <c r="C4" s="19">
        <v>215630000</v>
      </c>
      <c r="D4" s="19">
        <v>27863000</v>
      </c>
      <c r="E4" s="19">
        <v>576150000</v>
      </c>
      <c r="F4" s="19">
        <v>37593000</v>
      </c>
      <c r="G4" s="87">
        <f t="shared" si="0"/>
        <v>6.5248633168445716E-2</v>
      </c>
      <c r="H4" s="38">
        <f t="shared" si="1"/>
        <v>-15.325991540978373</v>
      </c>
      <c r="M4" s="60"/>
    </row>
    <row r="5" spans="1:13" s="36" customFormat="1">
      <c r="A5" s="26" t="s">
        <v>28</v>
      </c>
      <c r="B5" s="26" t="s">
        <v>29</v>
      </c>
      <c r="C5" s="27">
        <v>3630600000</v>
      </c>
      <c r="D5" s="27">
        <v>1525900000</v>
      </c>
      <c r="E5" s="27">
        <v>7470200000</v>
      </c>
      <c r="F5" s="27">
        <v>1625400000</v>
      </c>
      <c r="G5" s="88">
        <f t="shared" si="0"/>
        <v>0.21758453588926668</v>
      </c>
      <c r="H5" s="45">
        <f>(1/G5)*-1</f>
        <v>-4.5959148517288053</v>
      </c>
      <c r="M5" s="60"/>
    </row>
    <row r="6" spans="1:13" s="36" customFormat="1">
      <c r="A6" s="29" t="s">
        <v>95</v>
      </c>
      <c r="B6" s="29" t="s">
        <v>96</v>
      </c>
      <c r="C6" s="30">
        <v>5297700000</v>
      </c>
      <c r="D6" s="30">
        <v>2828700000</v>
      </c>
      <c r="E6" s="30">
        <v>9495400000</v>
      </c>
      <c r="F6" s="30">
        <v>2366000000</v>
      </c>
      <c r="G6" s="89">
        <f t="shared" si="0"/>
        <v>0.24917328390589127</v>
      </c>
      <c r="H6" s="40">
        <f t="shared" si="1"/>
        <v>-4.0132713440405752</v>
      </c>
      <c r="M6" s="60"/>
    </row>
    <row r="7" spans="1:13" s="36" customFormat="1">
      <c r="A7" s="41" t="s">
        <v>197</v>
      </c>
      <c r="B7" s="41" t="s">
        <v>198</v>
      </c>
      <c r="C7" s="42">
        <v>21406000</v>
      </c>
      <c r="D7" s="42">
        <v>6112700</v>
      </c>
      <c r="E7" s="42">
        <v>41586000</v>
      </c>
      <c r="F7" s="42">
        <v>10389000</v>
      </c>
      <c r="G7" s="90">
        <f t="shared" si="0"/>
        <v>0.24981965084403404</v>
      </c>
      <c r="H7" s="43">
        <f t="shared" si="1"/>
        <v>-4.0028876696505922</v>
      </c>
      <c r="M7" s="60"/>
    </row>
    <row r="8" spans="1:13" s="36" customFormat="1">
      <c r="A8" s="29" t="s">
        <v>199</v>
      </c>
      <c r="B8" s="29" t="s">
        <v>200</v>
      </c>
      <c r="C8" s="30">
        <v>1352800000</v>
      </c>
      <c r="D8" s="30">
        <v>645940000</v>
      </c>
      <c r="E8" s="30">
        <v>1845500000</v>
      </c>
      <c r="F8" s="30">
        <v>532830000</v>
      </c>
      <c r="G8" s="89">
        <f t="shared" si="0"/>
        <v>0.28871850447033326</v>
      </c>
      <c r="H8" s="40">
        <f t="shared" si="1"/>
        <v>-3.4635812548092262</v>
      </c>
      <c r="M8" s="60"/>
    </row>
    <row r="9" spans="1:13" s="36" customFormat="1">
      <c r="A9" s="46" t="s">
        <v>201</v>
      </c>
      <c r="B9" s="46" t="s">
        <v>202</v>
      </c>
      <c r="C9" s="47">
        <v>6711000000</v>
      </c>
      <c r="D9" s="47">
        <v>3313100000</v>
      </c>
      <c r="E9" s="47">
        <v>6001800000</v>
      </c>
      <c r="F9" s="47">
        <v>1776900000</v>
      </c>
      <c r="G9" s="91">
        <f t="shared" si="0"/>
        <v>0.29606118164550632</v>
      </c>
      <c r="H9" s="48">
        <f t="shared" si="1"/>
        <v>-3.3776802296133721</v>
      </c>
      <c r="M9" s="60"/>
    </row>
    <row r="10" spans="1:13" s="36" customFormat="1">
      <c r="A10" s="15" t="s">
        <v>203</v>
      </c>
      <c r="B10" s="15" t="s">
        <v>204</v>
      </c>
      <c r="C10" s="16" t="s">
        <v>12</v>
      </c>
      <c r="D10" s="16" t="s">
        <v>12</v>
      </c>
      <c r="E10" s="16">
        <v>114080000</v>
      </c>
      <c r="F10" s="16">
        <v>37561000</v>
      </c>
      <c r="G10" s="92">
        <f t="shared" si="0"/>
        <v>0.32925140252454416</v>
      </c>
      <c r="H10" s="39">
        <f t="shared" si="1"/>
        <v>-3.0371928329916673</v>
      </c>
      <c r="M10" s="60"/>
    </row>
    <row r="11" spans="1:13" s="36" customFormat="1">
      <c r="A11" s="15" t="s">
        <v>205</v>
      </c>
      <c r="B11" s="15" t="s">
        <v>206</v>
      </c>
      <c r="C11" s="16">
        <v>163210000</v>
      </c>
      <c r="D11" s="16">
        <v>123500000</v>
      </c>
      <c r="E11" s="16">
        <v>278080000</v>
      </c>
      <c r="F11" s="16">
        <v>94574000</v>
      </c>
      <c r="G11" s="92">
        <f t="shared" si="0"/>
        <v>0.3400963751438435</v>
      </c>
      <c r="H11" s="39">
        <f t="shared" si="1"/>
        <v>-2.9403430118214309</v>
      </c>
      <c r="M11" s="60"/>
    </row>
    <row r="12" spans="1:13" s="36" customFormat="1">
      <c r="A12" s="15" t="s">
        <v>20</v>
      </c>
      <c r="B12" s="15" t="s">
        <v>207</v>
      </c>
      <c r="C12" s="16">
        <v>9628400</v>
      </c>
      <c r="D12" s="16" t="s">
        <v>12</v>
      </c>
      <c r="E12" s="16">
        <v>12554000</v>
      </c>
      <c r="F12" s="16">
        <v>4336400</v>
      </c>
      <c r="G12" s="92">
        <f t="shared" si="0"/>
        <v>0.34541978652222399</v>
      </c>
      <c r="H12" s="39">
        <f t="shared" si="1"/>
        <v>-2.8950281339359836</v>
      </c>
      <c r="M12" s="60"/>
    </row>
    <row r="13" spans="1:13" s="36" customFormat="1">
      <c r="A13" s="15" t="s">
        <v>208</v>
      </c>
      <c r="B13" s="15" t="s">
        <v>209</v>
      </c>
      <c r="C13" s="16">
        <v>4436900000</v>
      </c>
      <c r="D13" s="16">
        <v>2876100000</v>
      </c>
      <c r="E13" s="16">
        <v>6867500000</v>
      </c>
      <c r="F13" s="16">
        <v>2472600000</v>
      </c>
      <c r="G13" s="92">
        <f t="shared" si="0"/>
        <v>0.36004368401892972</v>
      </c>
      <c r="H13" s="39">
        <f t="shared" si="1"/>
        <v>-2.7774407506268708</v>
      </c>
      <c r="M13" s="60"/>
    </row>
    <row r="14" spans="1:13" s="36" customFormat="1">
      <c r="A14" s="41" t="s">
        <v>210</v>
      </c>
      <c r="B14" s="41" t="s">
        <v>211</v>
      </c>
      <c r="C14" s="42">
        <v>901910000</v>
      </c>
      <c r="D14" s="42">
        <v>330970000</v>
      </c>
      <c r="E14" s="42">
        <v>1464700000</v>
      </c>
      <c r="F14" s="42">
        <v>531640000</v>
      </c>
      <c r="G14" s="90">
        <f t="shared" si="0"/>
        <v>0.36296852597801599</v>
      </c>
      <c r="H14" s="43">
        <f t="shared" si="1"/>
        <v>-2.7550598149123466</v>
      </c>
      <c r="M14" s="60"/>
    </row>
    <row r="15" spans="1:13" s="36" customFormat="1">
      <c r="A15" s="15" t="s">
        <v>23</v>
      </c>
      <c r="B15" s="15" t="s">
        <v>212</v>
      </c>
      <c r="C15" s="16">
        <v>8748600</v>
      </c>
      <c r="D15" s="16" t="s">
        <v>12</v>
      </c>
      <c r="E15" s="16">
        <v>7802500</v>
      </c>
      <c r="F15" s="16">
        <v>2868500</v>
      </c>
      <c r="G15" s="92">
        <f t="shared" si="0"/>
        <v>0.36763857737904515</v>
      </c>
      <c r="H15" s="39">
        <f t="shared" si="1"/>
        <v>-2.7200627505664983</v>
      </c>
      <c r="M15" s="60"/>
    </row>
    <row r="16" spans="1:13" s="36" customFormat="1">
      <c r="A16" s="15" t="s">
        <v>213</v>
      </c>
      <c r="B16" s="15" t="s">
        <v>214</v>
      </c>
      <c r="C16" s="16">
        <v>68278000</v>
      </c>
      <c r="D16" s="16">
        <v>53279000</v>
      </c>
      <c r="E16" s="16">
        <v>107830000</v>
      </c>
      <c r="F16" s="16">
        <v>40530000</v>
      </c>
      <c r="G16" s="92">
        <f t="shared" si="0"/>
        <v>0.37586942409348045</v>
      </c>
      <c r="H16" s="39">
        <f t="shared" si="1"/>
        <v>-2.6604983962496918</v>
      </c>
      <c r="M16" s="60"/>
    </row>
    <row r="17" spans="1:8" s="36" customFormat="1">
      <c r="A17" s="15" t="s">
        <v>215</v>
      </c>
      <c r="B17" s="15" t="s">
        <v>216</v>
      </c>
      <c r="C17" s="16">
        <v>86316000</v>
      </c>
      <c r="D17" s="16">
        <v>86269000</v>
      </c>
      <c r="E17" s="16">
        <v>195750000</v>
      </c>
      <c r="F17" s="16">
        <v>75527000</v>
      </c>
      <c r="G17" s="92">
        <f t="shared" si="0"/>
        <v>0.38583397190293744</v>
      </c>
      <c r="H17" s="39">
        <f t="shared" si="1"/>
        <v>-2.5917883670740265</v>
      </c>
    </row>
    <row r="18" spans="1:8" s="36" customFormat="1">
      <c r="A18" s="49" t="s">
        <v>217</v>
      </c>
      <c r="B18" s="49" t="s">
        <v>218</v>
      </c>
      <c r="C18" s="50">
        <v>540930000</v>
      </c>
      <c r="D18" s="50">
        <v>179350000</v>
      </c>
      <c r="E18" s="50">
        <v>750990000</v>
      </c>
      <c r="F18" s="50">
        <v>290730000</v>
      </c>
      <c r="G18" s="93">
        <f t="shared" si="0"/>
        <v>0.3871289897335517</v>
      </c>
      <c r="H18" s="51">
        <f t="shared" si="1"/>
        <v>-2.5831183572386753</v>
      </c>
    </row>
    <row r="19" spans="1:8" s="36" customFormat="1">
      <c r="A19" s="29" t="s">
        <v>219</v>
      </c>
      <c r="B19" s="29" t="s">
        <v>220</v>
      </c>
      <c r="C19" s="30">
        <v>54434000</v>
      </c>
      <c r="D19" s="30">
        <v>24009000</v>
      </c>
      <c r="E19" s="30">
        <v>60808000</v>
      </c>
      <c r="F19" s="30">
        <v>23648000</v>
      </c>
      <c r="G19" s="89">
        <f t="shared" si="0"/>
        <v>0.3888961978687015</v>
      </c>
      <c r="H19" s="40">
        <f t="shared" si="1"/>
        <v>-2.5713802435723951</v>
      </c>
    </row>
    <row r="20" spans="1:8" s="36" customFormat="1">
      <c r="A20" s="15" t="s">
        <v>221</v>
      </c>
      <c r="B20" s="15" t="s">
        <v>222</v>
      </c>
      <c r="C20" s="16">
        <v>166530000</v>
      </c>
      <c r="D20" s="16">
        <v>61175000</v>
      </c>
      <c r="E20" s="16">
        <v>173270000</v>
      </c>
      <c r="F20" s="16">
        <v>73326000</v>
      </c>
      <c r="G20" s="92">
        <f t="shared" si="0"/>
        <v>0.42318924222311999</v>
      </c>
      <c r="H20" s="39">
        <f t="shared" si="1"/>
        <v>-2.3630090281755449</v>
      </c>
    </row>
    <row r="21" spans="1:8" s="36" customFormat="1">
      <c r="A21" s="15" t="s">
        <v>223</v>
      </c>
      <c r="B21" s="15" t="s">
        <v>224</v>
      </c>
      <c r="C21" s="16">
        <v>280930000</v>
      </c>
      <c r="D21" s="16">
        <v>153660000</v>
      </c>
      <c r="E21" s="16">
        <v>244030000</v>
      </c>
      <c r="F21" s="16">
        <v>104090000</v>
      </c>
      <c r="G21" s="92">
        <f t="shared" si="0"/>
        <v>0.42654591648567797</v>
      </c>
      <c r="H21" s="39">
        <f t="shared" si="1"/>
        <v>-2.344413488327409</v>
      </c>
    </row>
    <row r="22" spans="1:8" s="36" customFormat="1">
      <c r="A22" s="15" t="s">
        <v>42</v>
      </c>
      <c r="B22" s="15" t="s">
        <v>225</v>
      </c>
      <c r="C22" s="16">
        <v>658760000</v>
      </c>
      <c r="D22" s="16">
        <v>461120000</v>
      </c>
      <c r="E22" s="16">
        <v>1480800000</v>
      </c>
      <c r="F22" s="16">
        <v>634080000</v>
      </c>
      <c r="G22" s="92">
        <f t="shared" si="0"/>
        <v>0.42820097244732575</v>
      </c>
      <c r="H22" s="39">
        <f t="shared" si="1"/>
        <v>-2.3353520060560182</v>
      </c>
    </row>
    <row r="23" spans="1:8" s="36" customFormat="1">
      <c r="A23" s="15" t="s">
        <v>226</v>
      </c>
      <c r="B23" s="15" t="s">
        <v>227</v>
      </c>
      <c r="C23" s="16">
        <v>153410000</v>
      </c>
      <c r="D23" s="16">
        <v>92846000</v>
      </c>
      <c r="E23" s="16">
        <v>164580000</v>
      </c>
      <c r="F23" s="16">
        <v>71707000</v>
      </c>
      <c r="G23" s="92">
        <f t="shared" si="0"/>
        <v>0.43569692550735206</v>
      </c>
      <c r="H23" s="39">
        <f t="shared" si="1"/>
        <v>-2.295173414032103</v>
      </c>
    </row>
    <row r="24" spans="1:8" s="36" customFormat="1">
      <c r="A24" s="15" t="s">
        <v>228</v>
      </c>
      <c r="B24" s="15" t="s">
        <v>229</v>
      </c>
      <c r="C24" s="16">
        <v>16297000</v>
      </c>
      <c r="D24" s="16">
        <v>7827100</v>
      </c>
      <c r="E24" s="16">
        <v>17538000</v>
      </c>
      <c r="F24" s="16">
        <v>7651900</v>
      </c>
      <c r="G24" s="92">
        <f t="shared" si="0"/>
        <v>0.43630402554453185</v>
      </c>
      <c r="H24" s="39">
        <f t="shared" si="1"/>
        <v>-2.2919797697303941</v>
      </c>
    </row>
    <row r="25" spans="1:8" s="36" customFormat="1">
      <c r="A25" s="15" t="s">
        <v>230</v>
      </c>
      <c r="B25" s="15" t="s">
        <v>231</v>
      </c>
      <c r="C25" s="16">
        <v>1378600000</v>
      </c>
      <c r="D25" s="16">
        <v>988890000</v>
      </c>
      <c r="E25" s="16">
        <v>1783400000</v>
      </c>
      <c r="F25" s="16">
        <v>788440000</v>
      </c>
      <c r="G25" s="92">
        <f t="shared" si="0"/>
        <v>0.44209936077155992</v>
      </c>
      <c r="H25" s="39">
        <f t="shared" si="1"/>
        <v>-2.2619349601745218</v>
      </c>
    </row>
    <row r="26" spans="1:8" s="36" customFormat="1">
      <c r="A26" s="15" t="s">
        <v>232</v>
      </c>
      <c r="B26" s="15" t="s">
        <v>233</v>
      </c>
      <c r="C26" s="16">
        <v>48307000</v>
      </c>
      <c r="D26" s="16">
        <v>31403000</v>
      </c>
      <c r="E26" s="16">
        <v>44128000</v>
      </c>
      <c r="F26" s="16">
        <v>20791000</v>
      </c>
      <c r="G26" s="92">
        <f t="shared" si="0"/>
        <v>0.47115210297316895</v>
      </c>
      <c r="H26" s="39">
        <f t="shared" si="1"/>
        <v>-2.1224568322831994</v>
      </c>
    </row>
    <row r="27" spans="1:8" s="36" customFormat="1">
      <c r="A27" s="29" t="s">
        <v>20</v>
      </c>
      <c r="B27" s="29" t="s">
        <v>234</v>
      </c>
      <c r="C27" s="30">
        <v>40327000</v>
      </c>
      <c r="D27" s="30">
        <v>28874000</v>
      </c>
      <c r="E27" s="30">
        <v>96554000</v>
      </c>
      <c r="F27" s="30">
        <v>45852000</v>
      </c>
      <c r="G27" s="89">
        <f t="shared" si="0"/>
        <v>0.47488452057915775</v>
      </c>
      <c r="H27" s="40">
        <f t="shared" si="1"/>
        <v>-2.1057751025037077</v>
      </c>
    </row>
    <row r="28" spans="1:8">
      <c r="A28" s="15" t="s">
        <v>42</v>
      </c>
      <c r="B28" s="15" t="s">
        <v>235</v>
      </c>
      <c r="C28" s="16">
        <v>17623000</v>
      </c>
      <c r="D28" s="16">
        <v>15488000</v>
      </c>
      <c r="E28" s="16">
        <v>15366000</v>
      </c>
      <c r="F28" s="16">
        <v>7307100</v>
      </c>
      <c r="G28" s="92">
        <f t="shared" si="0"/>
        <v>0.47553689964857476</v>
      </c>
      <c r="H28" s="39">
        <f t="shared" si="1"/>
        <v>-2.1028862339368559</v>
      </c>
    </row>
    <row r="29" spans="1:8">
      <c r="A29" s="15" t="s">
        <v>236</v>
      </c>
      <c r="B29" s="15" t="s">
        <v>237</v>
      </c>
      <c r="C29" s="16">
        <v>368070000</v>
      </c>
      <c r="D29" s="16">
        <v>188880000</v>
      </c>
      <c r="E29" s="16">
        <v>300340000</v>
      </c>
      <c r="F29" s="16">
        <v>143090000</v>
      </c>
      <c r="G29" s="92">
        <f t="shared" si="0"/>
        <v>0.47642671638809347</v>
      </c>
      <c r="H29" s="39">
        <f t="shared" si="1"/>
        <v>-2.0989586973233632</v>
      </c>
    </row>
    <row r="30" spans="1:8">
      <c r="A30" s="15" t="s">
        <v>238</v>
      </c>
      <c r="B30" s="15" t="s">
        <v>239</v>
      </c>
      <c r="C30" s="16">
        <v>3527500</v>
      </c>
      <c r="D30" s="16">
        <v>3278100</v>
      </c>
      <c r="E30" s="16">
        <v>6051600</v>
      </c>
      <c r="F30" s="16">
        <v>2883500</v>
      </c>
      <c r="G30" s="92">
        <f t="shared" si="0"/>
        <v>0.47648555753850219</v>
      </c>
      <c r="H30" s="39">
        <f t="shared" si="1"/>
        <v>-2.0986994971388939</v>
      </c>
    </row>
    <row r="31" spans="1:8">
      <c r="A31" s="52" t="s">
        <v>83</v>
      </c>
      <c r="B31" s="52" t="s">
        <v>84</v>
      </c>
      <c r="C31" s="53">
        <v>134470000</v>
      </c>
      <c r="D31" s="53">
        <v>93934000</v>
      </c>
      <c r="E31" s="53">
        <v>186860000</v>
      </c>
      <c r="F31" s="53">
        <v>89423000</v>
      </c>
      <c r="G31" s="94">
        <f t="shared" si="0"/>
        <v>0.47855613828534732</v>
      </c>
      <c r="H31" s="54">
        <f t="shared" si="1"/>
        <v>-2.0896190018227974</v>
      </c>
    </row>
    <row r="32" spans="1:8">
      <c r="A32" s="49" t="s">
        <v>42</v>
      </c>
      <c r="B32" s="49" t="s">
        <v>240</v>
      </c>
      <c r="C32" s="50">
        <v>431790000</v>
      </c>
      <c r="D32" s="50">
        <v>171580000</v>
      </c>
      <c r="E32" s="50">
        <v>472660000</v>
      </c>
      <c r="F32" s="50">
        <v>226940000</v>
      </c>
      <c r="G32" s="93">
        <f t="shared" si="0"/>
        <v>0.48013371133584393</v>
      </c>
      <c r="H32" s="51">
        <f t="shared" si="1"/>
        <v>-2.082753150612497</v>
      </c>
    </row>
    <row r="33" spans="1:8">
      <c r="A33" s="15" t="s">
        <v>241</v>
      </c>
      <c r="B33" s="15" t="s">
        <v>242</v>
      </c>
      <c r="C33" s="16">
        <v>488440000</v>
      </c>
      <c r="D33" s="16">
        <v>846490000</v>
      </c>
      <c r="E33" s="16">
        <v>793050000</v>
      </c>
      <c r="F33" s="16">
        <v>384040000</v>
      </c>
      <c r="G33" s="92">
        <f t="shared" si="0"/>
        <v>0.48425698253577959</v>
      </c>
      <c r="H33" s="39">
        <f t="shared" si="1"/>
        <v>-2.0650192688261639</v>
      </c>
    </row>
    <row r="34" spans="1:8">
      <c r="A34" s="55" t="s">
        <v>243</v>
      </c>
      <c r="B34" s="55" t="s">
        <v>244</v>
      </c>
      <c r="C34" s="56">
        <v>6432700</v>
      </c>
      <c r="D34" s="56" t="s">
        <v>12</v>
      </c>
      <c r="E34" s="56">
        <v>9391200</v>
      </c>
      <c r="F34" s="56">
        <v>4555000</v>
      </c>
      <c r="G34" s="95">
        <f t="shared" si="0"/>
        <v>0.48502853735411877</v>
      </c>
      <c r="H34" s="59">
        <f t="shared" si="1"/>
        <v>-2.0617343578485179</v>
      </c>
    </row>
    <row r="35" spans="1:8">
      <c r="A35" s="15" t="s">
        <v>245</v>
      </c>
      <c r="B35" s="15" t="s">
        <v>246</v>
      </c>
      <c r="C35" s="16">
        <v>74652000</v>
      </c>
      <c r="D35" s="16">
        <v>37690000</v>
      </c>
      <c r="E35" s="16">
        <v>67885000</v>
      </c>
      <c r="F35" s="16">
        <v>32929000</v>
      </c>
      <c r="G35" s="92">
        <f t="shared" si="0"/>
        <v>0.48507033954481843</v>
      </c>
      <c r="H35" s="39">
        <f t="shared" si="1"/>
        <v>-2.0615566825594462</v>
      </c>
    </row>
    <row r="36" spans="1:8">
      <c r="A36" s="15" t="s">
        <v>247</v>
      </c>
      <c r="B36" s="15" t="s">
        <v>248</v>
      </c>
      <c r="C36" s="16">
        <v>23359000</v>
      </c>
      <c r="D36" s="16">
        <v>9433500</v>
      </c>
      <c r="E36" s="16">
        <v>16938000</v>
      </c>
      <c r="F36" s="16">
        <v>8267200</v>
      </c>
      <c r="G36" s="92">
        <f t="shared" si="0"/>
        <v>0.48808596056204984</v>
      </c>
      <c r="H36" s="39">
        <f t="shared" si="1"/>
        <v>-2.0488194310044512</v>
      </c>
    </row>
    <row r="37" spans="1:8">
      <c r="A37" s="15" t="s">
        <v>249</v>
      </c>
      <c r="B37" s="15" t="s">
        <v>250</v>
      </c>
      <c r="C37" s="16">
        <v>54796000</v>
      </c>
      <c r="D37" s="16">
        <v>17127000</v>
      </c>
      <c r="E37" s="16">
        <v>41530000</v>
      </c>
      <c r="F37" s="16">
        <v>20290000</v>
      </c>
      <c r="G37" s="92">
        <f t="shared" si="0"/>
        <v>0.48856248495063809</v>
      </c>
      <c r="H37" s="39">
        <f t="shared" si="1"/>
        <v>-2.046821094135042</v>
      </c>
    </row>
  </sheetData>
  <sortState ref="L2:M16">
    <sortCondition descending="1" ref="M2:M16"/>
  </sortState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OxM over 2 fold, periplasmic</vt:lpstr>
      <vt:lpstr>WT upreg</vt:lpstr>
      <vt:lpstr>WT downreg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Aidan</dc:creator>
  <cp:lastModifiedBy>Dave Kelly</cp:lastModifiedBy>
  <dcterms:created xsi:type="dcterms:W3CDTF">2017-08-04T15:42:11Z</dcterms:created>
  <dcterms:modified xsi:type="dcterms:W3CDTF">2017-08-16T09:21:05Z</dcterms:modified>
</cp:coreProperties>
</file>